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45" windowWidth="10230" windowHeight="8355"/>
  </bookViews>
  <sheets>
    <sheet name="Example on p.90 Deer in Reserve" sheetId="1" r:id="rId1"/>
    <sheet name="Example 2.1 Skydiver" sheetId="2" r:id="rId2"/>
    <sheet name="Exercise 16 (2.1) Motel rooms " sheetId="3" r:id="rId3"/>
  </sheets>
  <calcPr calcId="125725"/>
</workbook>
</file>

<file path=xl/calcChain.xml><?xml version="1.0" encoding="utf-8"?>
<calcChain xmlns="http://schemas.openxmlformats.org/spreadsheetml/2006/main">
  <c r="F88" i="2"/>
  <c r="B44" i="3"/>
  <c r="B45"/>
  <c r="B46"/>
  <c r="B47"/>
  <c r="B48"/>
  <c r="B49"/>
  <c r="B50"/>
  <c r="B51"/>
  <c r="B52"/>
  <c r="B53"/>
  <c r="B54"/>
  <c r="B55"/>
  <c r="B26"/>
  <c r="B27"/>
  <c r="B28"/>
  <c r="B29"/>
  <c r="B30"/>
  <c r="B31"/>
  <c r="B32"/>
  <c r="B33"/>
  <c r="B34"/>
  <c r="B35"/>
  <c r="B36"/>
  <c r="B37"/>
  <c r="B38"/>
  <c r="B39"/>
  <c r="B40"/>
  <c r="B41"/>
  <c r="B42"/>
  <c r="B43"/>
  <c r="F76" i="2"/>
  <c r="F77"/>
  <c r="F78"/>
  <c r="F79"/>
  <c r="F80"/>
  <c r="F81"/>
  <c r="F82"/>
  <c r="F83"/>
  <c r="F84"/>
  <c r="F85"/>
  <c r="F86"/>
  <c r="F87"/>
  <c r="F75"/>
  <c r="F74"/>
  <c r="F73"/>
  <c r="F72"/>
  <c r="F71"/>
  <c r="F70"/>
  <c r="F69"/>
  <c r="F68"/>
  <c r="B87"/>
  <c r="B88"/>
  <c r="B89"/>
  <c r="B90"/>
  <c r="B26"/>
  <c r="B42" i="1"/>
  <c r="B30"/>
  <c r="B31"/>
  <c r="B32"/>
  <c r="B33"/>
  <c r="B34"/>
  <c r="B35"/>
  <c r="B36"/>
  <c r="B37"/>
  <c r="B38"/>
  <c r="B39"/>
  <c r="B40"/>
  <c r="B41"/>
  <c r="B29"/>
  <c r="B27"/>
  <c r="B41" i="2"/>
  <c r="B42"/>
  <c r="B43"/>
  <c r="B44"/>
  <c r="B45"/>
  <c r="B46"/>
  <c r="B47"/>
  <c r="B48"/>
  <c r="B49"/>
  <c r="B27"/>
  <c r="B28"/>
  <c r="B29"/>
  <c r="B30"/>
  <c r="B31"/>
  <c r="B32"/>
  <c r="B33"/>
  <c r="B34"/>
  <c r="B35"/>
  <c r="B36"/>
  <c r="B37"/>
  <c r="B38"/>
  <c r="B39"/>
  <c r="B40"/>
  <c r="B50"/>
  <c r="B51"/>
  <c r="B52"/>
  <c r="B53"/>
  <c r="B54"/>
  <c r="B55"/>
  <c r="B56"/>
  <c r="B57"/>
  <c r="B58"/>
  <c r="B59"/>
  <c r="B60"/>
  <c r="B61"/>
  <c r="B62"/>
  <c r="B63"/>
  <c r="B64"/>
  <c r="B65"/>
  <c r="B66"/>
  <c r="B67"/>
  <c r="B68"/>
  <c r="B69"/>
  <c r="B70"/>
  <c r="B71"/>
  <c r="B72"/>
  <c r="B73"/>
  <c r="B74"/>
  <c r="B75"/>
  <c r="B76"/>
  <c r="B77"/>
  <c r="B78"/>
  <c r="B79"/>
  <c r="B80"/>
  <c r="B81"/>
  <c r="B82"/>
  <c r="B83"/>
  <c r="B84"/>
  <c r="B85"/>
  <c r="B86"/>
  <c r="B28" i="1"/>
  <c r="C31" i="2" l="1"/>
  <c r="C36"/>
</calcChain>
</file>

<file path=xl/sharedStrings.xml><?xml version="1.0" encoding="utf-8"?>
<sst xmlns="http://schemas.openxmlformats.org/spreadsheetml/2006/main" count="45" uniqueCount="44">
  <si>
    <t>t</t>
  </si>
  <si>
    <t>n</t>
  </si>
  <si>
    <t>Example 2.1, page 91: A Skydiver</t>
  </si>
  <si>
    <r>
      <t>Time</t>
    </r>
    <r>
      <rPr>
        <b/>
        <i/>
        <sz val="12"/>
        <color theme="1"/>
        <rFont val="Calibri"/>
        <family val="2"/>
        <scheme val="minor"/>
      </rPr>
      <t xml:space="preserve"> t</t>
    </r>
  </si>
  <si>
    <r>
      <t xml:space="preserve">Velocity </t>
    </r>
    <r>
      <rPr>
        <b/>
        <i/>
        <sz val="12"/>
        <color theme="1"/>
        <rFont val="Calibri"/>
        <family val="2"/>
        <scheme val="minor"/>
      </rPr>
      <t>v</t>
    </r>
  </si>
  <si>
    <t>Example on page 90: Deer in George Reserve</t>
  </si>
  <si>
    <r>
      <rPr>
        <i/>
        <sz val="11"/>
        <color theme="1"/>
        <rFont val="Calibri"/>
        <family val="2"/>
        <scheme val="minor"/>
      </rPr>
      <t>N</t>
    </r>
    <r>
      <rPr>
        <sz val="11"/>
        <color theme="1"/>
        <rFont val="Calibri"/>
        <family val="2"/>
        <scheme val="minor"/>
      </rPr>
      <t>(</t>
    </r>
    <r>
      <rPr>
        <i/>
        <sz val="11"/>
        <color theme="1"/>
        <rFont val="Calibri"/>
        <family val="2"/>
        <scheme val="minor"/>
      </rPr>
      <t>t</t>
    </r>
    <r>
      <rPr>
        <sz val="11"/>
        <color theme="1"/>
        <rFont val="Calibri"/>
        <family val="2"/>
        <scheme val="minor"/>
      </rPr>
      <t>)</t>
    </r>
  </si>
  <si>
    <r>
      <rPr>
        <i/>
        <sz val="11"/>
        <color theme="1"/>
        <rFont val="Calibri"/>
        <family val="2"/>
        <scheme val="minor"/>
      </rPr>
      <t>N</t>
    </r>
    <r>
      <rPr>
        <sz val="11"/>
        <color theme="1"/>
        <rFont val="Calibri"/>
        <family val="2"/>
        <scheme val="minor"/>
      </rPr>
      <t>(0), the number of deer at time</t>
    </r>
    <r>
      <rPr>
        <i/>
        <sz val="11"/>
        <color theme="1"/>
        <rFont val="Calibri"/>
        <family val="2"/>
        <scheme val="minor"/>
      </rPr>
      <t xml:space="preserve"> t</t>
    </r>
    <r>
      <rPr>
        <sz val="11"/>
        <color theme="1"/>
        <rFont val="Calibri"/>
        <family val="2"/>
        <scheme val="minor"/>
      </rPr>
      <t xml:space="preserve"> = 0, is 6.</t>
    </r>
  </si>
  <si>
    <r>
      <rPr>
        <i/>
        <sz val="11"/>
        <color theme="1"/>
        <rFont val="Calibri"/>
        <family val="2"/>
        <scheme val="minor"/>
      </rPr>
      <t>N</t>
    </r>
    <r>
      <rPr>
        <sz val="11"/>
        <color theme="1"/>
        <rFont val="Calibri"/>
        <family val="2"/>
        <scheme val="minor"/>
      </rPr>
      <t>(4), the number of deer at time</t>
    </r>
    <r>
      <rPr>
        <i/>
        <sz val="11"/>
        <color theme="1"/>
        <rFont val="Calibri"/>
        <family val="2"/>
        <scheme val="minor"/>
      </rPr>
      <t xml:space="preserve"> t </t>
    </r>
    <r>
      <rPr>
        <sz val="11"/>
        <color theme="1"/>
        <rFont val="Calibri"/>
        <family val="2"/>
        <scheme val="minor"/>
      </rPr>
      <t>= 4, or after 4 years, is 82.</t>
    </r>
  </si>
  <si>
    <r>
      <rPr>
        <i/>
        <sz val="11"/>
        <color theme="1"/>
        <rFont val="Calibri"/>
        <family val="2"/>
        <scheme val="minor"/>
      </rPr>
      <t>N</t>
    </r>
    <r>
      <rPr>
        <sz val="11"/>
        <color theme="1"/>
        <rFont val="Calibri"/>
        <family val="2"/>
        <scheme val="minor"/>
      </rPr>
      <t>(11), the number of deer at time</t>
    </r>
    <r>
      <rPr>
        <i/>
        <sz val="11"/>
        <color theme="1"/>
        <rFont val="Calibri"/>
        <family val="2"/>
        <scheme val="minor"/>
      </rPr>
      <t xml:space="preserve"> t</t>
    </r>
    <r>
      <rPr>
        <sz val="11"/>
        <color theme="1"/>
        <rFont val="Calibri"/>
        <family val="2"/>
        <scheme val="minor"/>
      </rPr>
      <t xml:space="preserve"> = 11, or after 11 years, is 177.</t>
    </r>
  </si>
  <si>
    <t>By examining blue cells we observe that it looks like the population does not grow above 177.</t>
  </si>
  <si>
    <r>
      <rPr>
        <b/>
        <sz val="11"/>
        <color rgb="FF7030A0"/>
        <rFont val="Arial"/>
        <family val="2"/>
      </rPr>
      <t>Solution</t>
    </r>
    <r>
      <rPr>
        <sz val="11"/>
        <color rgb="FF00A7FA"/>
        <rFont val="Arial"/>
        <family val="2"/>
      </rPr>
      <t xml:space="preserve">. </t>
    </r>
    <r>
      <rPr>
        <sz val="11"/>
        <rFont val="Arial"/>
        <family val="2"/>
      </rPr>
      <t>We note that the velocity</t>
    </r>
    <r>
      <rPr>
        <i/>
        <sz val="11"/>
        <rFont val="Arial"/>
        <family val="2"/>
      </rPr>
      <t xml:space="preserve"> v</t>
    </r>
    <r>
      <rPr>
        <sz val="11"/>
        <rFont val="Arial"/>
        <family val="2"/>
      </rPr>
      <t xml:space="preserve"> is a function of time </t>
    </r>
    <r>
      <rPr>
        <i/>
        <sz val="11"/>
        <rFont val="Arial"/>
        <family val="2"/>
      </rPr>
      <t>t.</t>
    </r>
    <r>
      <rPr>
        <sz val="11"/>
        <rFont val="Arial"/>
        <family val="2"/>
      </rPr>
      <t xml:space="preserve"> We enter the values for the variable </t>
    </r>
    <r>
      <rPr>
        <i/>
        <sz val="11"/>
        <rFont val="Arial"/>
        <family val="2"/>
      </rPr>
      <t>t</t>
    </r>
    <r>
      <rPr>
        <sz val="11"/>
        <rFont val="Arial"/>
        <family val="2"/>
      </rPr>
      <t xml:space="preserve"> in column A, the values for the function </t>
    </r>
    <r>
      <rPr>
        <i/>
        <sz val="11"/>
        <rFont val="Arial"/>
        <family val="2"/>
      </rPr>
      <t>v</t>
    </r>
    <r>
      <rPr>
        <sz val="11"/>
        <rFont val="Arial"/>
        <family val="2"/>
      </rPr>
      <t>(</t>
    </r>
    <r>
      <rPr>
        <i/>
        <sz val="11"/>
        <rFont val="Arial"/>
        <family val="2"/>
      </rPr>
      <t>t</t>
    </r>
    <r>
      <rPr>
        <sz val="11"/>
        <rFont val="Arial"/>
        <family val="2"/>
      </rPr>
      <t xml:space="preserve">) in column B. Initially </t>
    </r>
    <r>
      <rPr>
        <i/>
        <sz val="11"/>
        <rFont val="Arial"/>
        <family val="2"/>
      </rPr>
      <t>t</t>
    </r>
    <r>
      <rPr>
        <sz val="11"/>
        <rFont val="Arial"/>
        <family val="2"/>
      </rPr>
      <t xml:space="preserve"> = 0, take the next value of </t>
    </r>
    <r>
      <rPr>
        <i/>
        <sz val="11"/>
        <rFont val="Arial"/>
        <family val="2"/>
      </rPr>
      <t>t</t>
    </r>
    <r>
      <rPr>
        <sz val="11"/>
        <rFont val="Arial"/>
        <family val="2"/>
      </rPr>
      <t xml:space="preserve"> = 1.  Once you have entered the first two values of the time </t>
    </r>
    <r>
      <rPr>
        <i/>
        <sz val="11"/>
        <rFont val="Arial"/>
        <family val="2"/>
      </rPr>
      <t>t</t>
    </r>
    <r>
      <rPr>
        <sz val="11"/>
        <rFont val="Arial"/>
        <family val="2"/>
      </rPr>
      <t xml:space="preserve">  in cells, block those two cells and autofill (by dragging the fill handle) the cells to fill the rest of the values (you may want to review Excel Section 1.1 on how to autofill). Now enter the formula for </t>
    </r>
    <r>
      <rPr>
        <i/>
        <sz val="11"/>
        <rFont val="Arial"/>
        <family val="2"/>
      </rPr>
      <t>v</t>
    </r>
    <r>
      <rPr>
        <sz val="11"/>
        <rFont val="Arial"/>
        <family val="2"/>
      </rPr>
      <t>(</t>
    </r>
    <r>
      <rPr>
        <i/>
        <sz val="11"/>
        <rFont val="Arial"/>
        <family val="2"/>
      </rPr>
      <t>t</t>
    </r>
    <r>
      <rPr>
        <sz val="11"/>
        <rFont val="Arial"/>
        <family val="2"/>
      </rPr>
      <t xml:space="preserve">) in the yellow cell as =176*(1-0.834^A26). Note that we use the address of the cell containing </t>
    </r>
    <r>
      <rPr>
        <i/>
        <sz val="11"/>
        <rFont val="Arial"/>
        <family val="2"/>
      </rPr>
      <t>t</t>
    </r>
    <r>
      <rPr>
        <sz val="11"/>
        <rFont val="Arial"/>
        <family val="2"/>
      </rPr>
      <t xml:space="preserve"> in the formula. Once you have entered the formula for </t>
    </r>
    <r>
      <rPr>
        <i/>
        <sz val="11"/>
        <rFont val="Arial"/>
        <family val="2"/>
      </rPr>
      <t>v</t>
    </r>
    <r>
      <rPr>
        <sz val="11"/>
        <rFont val="Arial"/>
        <family val="2"/>
      </rPr>
      <t>(</t>
    </r>
    <r>
      <rPr>
        <i/>
        <sz val="11"/>
        <rFont val="Arial"/>
        <family val="2"/>
      </rPr>
      <t>t</t>
    </r>
    <r>
      <rPr>
        <sz val="11"/>
        <rFont val="Arial"/>
        <family val="2"/>
      </rPr>
      <t xml:space="preserve">) in the yellow cell in column B, you can autofill it to fill the velocity </t>
    </r>
    <r>
      <rPr>
        <i/>
        <sz val="11"/>
        <rFont val="Arial"/>
        <family val="2"/>
      </rPr>
      <t>v</t>
    </r>
    <r>
      <rPr>
        <sz val="11"/>
        <rFont val="Arial"/>
        <family val="2"/>
      </rPr>
      <t>(</t>
    </r>
    <r>
      <rPr>
        <i/>
        <sz val="11"/>
        <rFont val="Arial"/>
        <family val="2"/>
      </rPr>
      <t>t</t>
    </r>
    <r>
      <rPr>
        <sz val="11"/>
        <rFont val="Arial"/>
        <family val="2"/>
      </rPr>
      <t xml:space="preserve">) column. We format cells in Column B as a number with 2 decimals (see Excel Chapter P on a refresher for rounding). </t>
    </r>
  </si>
  <si>
    <t>v(2) = 53.58</t>
  </si>
  <si>
    <r>
      <rPr>
        <i/>
        <sz val="11"/>
        <color theme="1"/>
        <rFont val="Calibri"/>
        <family val="2"/>
        <scheme val="minor"/>
      </rPr>
      <t>v</t>
    </r>
    <r>
      <rPr>
        <sz val="11"/>
        <color theme="1"/>
        <rFont val="Calibri"/>
        <family val="2"/>
        <scheme val="minor"/>
      </rPr>
      <t>(</t>
    </r>
    <r>
      <rPr>
        <i/>
        <sz val="11"/>
        <color theme="1"/>
        <rFont val="Calibri"/>
        <family val="2"/>
        <scheme val="minor"/>
      </rPr>
      <t>t</t>
    </r>
    <r>
      <rPr>
        <sz val="11"/>
        <color theme="1"/>
        <rFont val="Calibri"/>
        <family val="2"/>
        <scheme val="minor"/>
      </rPr>
      <t>)</t>
    </r>
  </si>
  <si>
    <r>
      <rPr>
        <b/>
        <sz val="11"/>
        <color rgb="FF7030A0"/>
        <rFont val="Arial"/>
        <family val="2"/>
      </rPr>
      <t>Solution to Part 4</t>
    </r>
    <r>
      <rPr>
        <sz val="11"/>
        <color rgb="FF00A7FA"/>
        <rFont val="Arial"/>
        <family val="2"/>
      </rPr>
      <t>:</t>
    </r>
    <r>
      <rPr>
        <sz val="11"/>
        <color rgb="FF000000"/>
        <rFont val="Arial"/>
        <family val="2"/>
      </rPr>
      <t xml:space="preserve"> Now 99% of terminal velocity is 0.99 * 176 = 174.24 feet per second. Consulting the Excel table, we see that this velocity is reached about 25 seconds into the fall (see the bright blue cells A51 and B51). You may wish to improve the accuracy of this answer by changing the table setup so that the increment is 0.02 between 25 seconds and 26 seconds (do it on your Excel worksheet; you should get about 25.4, see the smaller table below).</t>
    </r>
  </si>
  <si>
    <t xml:space="preserve">You own a motel with 30 rooms and have a pricing structure that encourages rentals of rooms in groups. One room rents for $85, two rent for $83 each, and in general the group rate per room is found by taking $2 off the base of $85 for each extra room rented. </t>
  </si>
  <si>
    <t xml:space="preserve">If an organization rents n rooms, we can do calculations as follows: </t>
  </si>
  <si>
    <r>
      <t xml:space="preserve">if </t>
    </r>
    <r>
      <rPr>
        <i/>
        <sz val="11"/>
        <color rgb="FF000000"/>
        <rFont val="Arial"/>
        <family val="2"/>
      </rPr>
      <t>n</t>
    </r>
    <r>
      <rPr>
        <sz val="11"/>
        <color rgb="FF000000"/>
        <rFont val="Arial"/>
        <family val="2"/>
      </rPr>
      <t xml:space="preserve"> = 1, the rent price per 1 room is $85;</t>
    </r>
  </si>
  <si>
    <r>
      <t xml:space="preserve">if </t>
    </r>
    <r>
      <rPr>
        <i/>
        <sz val="11"/>
        <color rgb="FF000000"/>
        <rFont val="Arial"/>
        <family val="2"/>
      </rPr>
      <t>n</t>
    </r>
    <r>
      <rPr>
        <sz val="11"/>
        <color rgb="FF000000"/>
        <rFont val="Arial"/>
        <family val="2"/>
      </rPr>
      <t xml:space="preserve"> = 2, the rent price for 2 rooms is $85 - $2 = $83 EACH;</t>
    </r>
  </si>
  <si>
    <r>
      <t>if</t>
    </r>
    <r>
      <rPr>
        <i/>
        <sz val="11"/>
        <color rgb="FF000000"/>
        <rFont val="Arial"/>
        <family val="2"/>
      </rPr>
      <t xml:space="preserve"> n</t>
    </r>
    <r>
      <rPr>
        <sz val="11"/>
        <color rgb="FF000000"/>
        <rFont val="Arial"/>
        <family val="2"/>
      </rPr>
      <t xml:space="preserve"> = 3, the rent price for 3 rooms is $85 - 2*$2 = $81 EACH;</t>
    </r>
  </si>
  <si>
    <r>
      <t xml:space="preserve">so the rent price for </t>
    </r>
    <r>
      <rPr>
        <i/>
        <sz val="11"/>
        <color rgb="FF000000"/>
        <rFont val="Arial"/>
        <family val="2"/>
      </rPr>
      <t>n</t>
    </r>
    <r>
      <rPr>
        <sz val="11"/>
        <color rgb="FF000000"/>
        <rFont val="Arial"/>
        <family val="2"/>
      </rPr>
      <t xml:space="preserve"> rooms is $85 - (</t>
    </r>
    <r>
      <rPr>
        <i/>
        <sz val="11"/>
        <color rgb="FF000000"/>
        <rFont val="Arial"/>
        <family val="2"/>
      </rPr>
      <t xml:space="preserve">n </t>
    </r>
    <r>
      <rPr>
        <sz val="11"/>
        <color rgb="FF000000"/>
        <rFont val="Arial"/>
        <family val="2"/>
      </rPr>
      <t>- 1)*$2 EACH.</t>
    </r>
  </si>
  <si>
    <t>R(n)</t>
  </si>
  <si>
    <r>
      <t xml:space="preserve">The largest revenue takes place when you rent </t>
    </r>
    <r>
      <rPr>
        <i/>
        <sz val="11"/>
        <color theme="1"/>
        <rFont val="Calibri"/>
        <family val="2"/>
        <scheme val="minor"/>
      </rPr>
      <t>n</t>
    </r>
    <r>
      <rPr>
        <sz val="11"/>
        <color theme="1"/>
        <rFont val="Calibri"/>
        <family val="2"/>
        <scheme val="minor"/>
      </rPr>
      <t xml:space="preserve"> = 22 rooms.</t>
    </r>
  </si>
  <si>
    <r>
      <t xml:space="preserve">The circumstances surrounding the </t>
    </r>
    <r>
      <rPr>
        <i/>
        <sz val="11"/>
        <color rgb="FF000000"/>
        <rFont val="Arial"/>
        <family val="2"/>
      </rPr>
      <t xml:space="preserve">George Reserve </t>
    </r>
    <r>
      <rPr>
        <sz val="11"/>
        <color rgb="FF000000"/>
        <rFont val="Arial"/>
        <family val="2"/>
      </rPr>
      <t xml:space="preserve">in Michigan have made it particularly easy for ecologists to monitor accurately the growth of the deer population on the reserve and to develop a logistic growth formula for the number </t>
    </r>
    <r>
      <rPr>
        <i/>
        <sz val="11"/>
        <color rgb="FF000000"/>
        <rFont val="Arial"/>
        <family val="2"/>
      </rPr>
      <t xml:space="preserve">N </t>
    </r>
    <r>
      <rPr>
        <sz val="11"/>
        <color rgb="FF000000"/>
        <rFont val="Arial"/>
        <family val="2"/>
      </rPr>
      <t xml:space="preserve">=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t>
    </r>
    <r>
      <rPr>
        <i/>
        <sz val="11"/>
        <color rgb="FF000000"/>
        <rFont val="Arial"/>
        <family val="2"/>
      </rPr>
      <t xml:space="preserve"> </t>
    </r>
    <r>
      <rPr>
        <sz val="11"/>
        <color rgb="FF000000"/>
        <rFont val="Arial"/>
        <family val="2"/>
      </rPr>
      <t xml:space="preserve">of deer expected to be present after  </t>
    </r>
    <r>
      <rPr>
        <i/>
        <sz val="11"/>
        <color rgb="FF000000"/>
        <rFont val="Arial"/>
        <family val="2"/>
      </rPr>
      <t>t</t>
    </r>
    <r>
      <rPr>
        <sz val="11"/>
        <color rgb="FF000000"/>
        <rFont val="Arial"/>
        <family val="2"/>
      </rPr>
      <t xml:space="preserve"> years:                                                                                                                                                                                                                                                                                                                                                                                                                                                                                                                                                                                                                                          </t>
    </r>
  </si>
  <si>
    <t xml:space="preserve">When a breeding group of animals is introduced into a limited area, one expects that it will over time grow to the largest size that the environment can support. Wildlife managers refer to this as the environmental carrying capacity. Let’s find the carrying capacity for deer of the George Reserve. That is, we want to know the deer population after a long period of time. </t>
  </si>
  <si>
    <r>
      <rPr>
        <b/>
        <sz val="11"/>
        <color rgb="FF7030A0"/>
        <rFont val="Arial"/>
        <family val="2"/>
      </rPr>
      <t>Part 1:</t>
    </r>
    <r>
      <rPr>
        <b/>
        <sz val="11"/>
        <color rgb="FF000000"/>
        <rFont val="Arial"/>
        <family val="2"/>
      </rPr>
      <t xml:space="preserve">  </t>
    </r>
    <r>
      <rPr>
        <sz val="11"/>
        <color rgb="FF000000"/>
        <rFont val="Arial"/>
        <family val="2"/>
      </rPr>
      <t xml:space="preserve">Express the velocity of the skydiver 2 seconds into  the fall using functional notation, and calculate its value. </t>
    </r>
    <r>
      <rPr>
        <sz val="11"/>
        <color rgb="FF000000"/>
        <rFont val="Arial"/>
        <family val="2"/>
      </rPr>
      <t xml:space="preserve">
</t>
    </r>
  </si>
  <si>
    <r>
      <rPr>
        <b/>
        <sz val="11"/>
        <color rgb="FF7030A0"/>
        <rFont val="Arial"/>
        <family val="2"/>
      </rPr>
      <t>Part 2:</t>
    </r>
    <r>
      <rPr>
        <sz val="11"/>
        <rFont val="Arial"/>
        <family val="2"/>
      </rPr>
      <t xml:space="preserve">  Describe how the velocity of the skydiver changes with time. Include in your description the average rate of  increase in velocity during the first 5 seconds and the average rate of increase in velocity during the next 5 seconds. </t>
    </r>
  </si>
  <si>
    <r>
      <rPr>
        <b/>
        <sz val="11"/>
        <color rgb="FF7030A0"/>
        <rFont val="Arial"/>
        <family val="2"/>
      </rPr>
      <t>Part 3</t>
    </r>
    <r>
      <rPr>
        <sz val="11"/>
        <rFont val="Arial"/>
        <family val="2"/>
      </rPr>
      <t xml:space="preserve">:  What is the terminal velocity? That is, what is the maximum speed the skydiver can attain? </t>
    </r>
  </si>
  <si>
    <r>
      <rPr>
        <b/>
        <sz val="11"/>
        <color rgb="FF7030A0"/>
        <rFont val="Arial"/>
        <family val="2"/>
      </rPr>
      <t>Part 4:</t>
    </r>
    <r>
      <rPr>
        <sz val="11"/>
        <rFont val="Arial"/>
        <family val="2"/>
      </rPr>
      <t xml:space="preserve">  How long does it take the skydiver to reach 99% of terminal velocity?</t>
    </r>
  </si>
  <si>
    <t xml:space="preserve">b.  Use a formula to give the rate you charge for each room if you rent n rooms to an organization. </t>
  </si>
  <si>
    <t>c.   Find a formula for a function R = R(n) that gives the revenue from renting n rooms to a convention host.</t>
  </si>
  <si>
    <t>Exercise 16 (Section 2.1) Renting Motel Rooms</t>
  </si>
  <si>
    <t>d.  What is the most money you can make from rental to a single group? (Round your answer to the nearest dollar.)</t>
  </si>
  <si>
    <r>
      <rPr>
        <b/>
        <sz val="11"/>
        <color rgb="FF7030A0"/>
        <rFont val="Calibri"/>
        <family val="2"/>
        <scheme val="minor"/>
      </rPr>
      <t>Solution to Part 2 (continued).</t>
    </r>
    <r>
      <rPr>
        <sz val="11"/>
        <color theme="1"/>
        <rFont val="Calibri"/>
        <family val="2"/>
        <scheme val="minor"/>
      </rPr>
      <t xml:space="preserve"> During the next 5 seconds of the fall, the velocity increased by 147.35 − 104.99 = 42.36 feet per second per second (</t>
    </r>
    <r>
      <rPr>
        <sz val="11"/>
        <color rgb="FF7030A0"/>
        <rFont val="Calibri"/>
        <family val="2"/>
        <scheme val="minor"/>
      </rPr>
      <t>see the purple cell for calculations</t>
    </r>
    <r>
      <rPr>
        <sz val="11"/>
        <color theme="1"/>
        <rFont val="Calibri"/>
        <family val="2"/>
        <scheme val="minor"/>
      </rPr>
      <t>). That gives an average increase in velocity of  42.36/5 = 8.47 feet per second per second. As we should have expected, the rate of increase in velocity is much less during the second 5-second period than in the first 5 seconds.</t>
    </r>
  </si>
  <si>
    <r>
      <rPr>
        <b/>
        <sz val="11"/>
        <color rgb="FF7030A0"/>
        <rFont val="Arial"/>
        <family val="2"/>
      </rPr>
      <t>Solution to Part 2.</t>
    </r>
    <r>
      <rPr>
        <sz val="11"/>
        <color rgb="FF00A7FA"/>
        <rFont val="Arial"/>
        <family val="2"/>
      </rPr>
      <t xml:space="preserve"> </t>
    </r>
    <r>
      <rPr>
        <sz val="11"/>
        <rFont val="Arial"/>
        <family val="2"/>
      </rPr>
      <t>It appears that the downward pull of gravity makes the skydiver accelerate rapidly at first, but air resistance seems to have a greater effect at high velocities. This is a consequence of the fact that air resistance is in this case directly proportional to velocity. The Excel table shows that the velocity increased from 0 to 104.99 feet per second during the first 5 seconds of the fall (</t>
    </r>
    <r>
      <rPr>
        <sz val="11"/>
        <color theme="6" tint="-0.249977111117893"/>
        <rFont val="Arial"/>
        <family val="2"/>
      </rPr>
      <t>see the green cells</t>
    </r>
    <r>
      <rPr>
        <sz val="11"/>
        <rFont val="Arial"/>
        <family val="2"/>
      </rPr>
      <t>). Thus, during this period, velocity increased at an average rate of (104.99 - 0)/( 5 - 0)  = 21 feet per second per second (see the calculations</t>
    </r>
    <r>
      <rPr>
        <sz val="11"/>
        <color theme="9" tint="-0.249977111117893"/>
        <rFont val="Arial"/>
        <family val="2"/>
      </rPr>
      <t xml:space="preserve"> in the orange cell</t>
    </r>
    <r>
      <rPr>
        <sz val="11"/>
        <rFont val="Arial"/>
        <family val="2"/>
      </rPr>
      <t xml:space="preserve">, we formatted the answer to two decimals).                                       </t>
    </r>
  </si>
  <si>
    <r>
      <rPr>
        <b/>
        <sz val="11"/>
        <color rgb="FF7030A0"/>
        <rFont val="Arial"/>
        <family val="2"/>
      </rPr>
      <t>Solution.</t>
    </r>
    <r>
      <rPr>
        <sz val="11"/>
        <color rgb="FF000000"/>
        <rFont val="Arial"/>
        <family val="2"/>
      </rPr>
      <t xml:space="preserve"> We start by using the formula to make a table of values of the function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Type</t>
    </r>
    <r>
      <rPr>
        <i/>
        <sz val="11"/>
        <color rgb="FF000000"/>
        <rFont val="Arial"/>
        <family val="2"/>
      </rPr>
      <t xml:space="preserve"> t</t>
    </r>
    <r>
      <rPr>
        <sz val="11"/>
        <color rgb="FF000000"/>
        <rFont val="Arial"/>
        <family val="2"/>
      </rPr>
      <t xml:space="preserve"> in column A and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xml:space="preserve">) in column B of the pink cells below; </t>
    </r>
    <r>
      <rPr>
        <i/>
        <sz val="11"/>
        <color rgb="FF000000"/>
        <rFont val="Arial"/>
        <family val="2"/>
      </rPr>
      <t>t</t>
    </r>
    <r>
      <rPr>
        <sz val="11"/>
        <color rgb="FF000000"/>
        <rFont val="Arial"/>
        <family val="2"/>
      </rPr>
      <t xml:space="preserve"> and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are labels for the columns that contain the variable time</t>
    </r>
    <r>
      <rPr>
        <i/>
        <sz val="11"/>
        <color rgb="FF000000"/>
        <rFont val="Arial"/>
        <family val="2"/>
      </rPr>
      <t xml:space="preserve"> t</t>
    </r>
    <r>
      <rPr>
        <sz val="11"/>
        <color rgb="FF000000"/>
        <rFont val="Arial"/>
        <family val="2"/>
      </rPr>
      <t xml:space="preserve"> and the function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xml:space="preserve">) correspondingly. Initially </t>
    </r>
    <r>
      <rPr>
        <i/>
        <sz val="11"/>
        <color rgb="FF000000"/>
        <rFont val="Arial"/>
        <family val="2"/>
      </rPr>
      <t>t</t>
    </r>
    <r>
      <rPr>
        <sz val="11"/>
        <color rgb="FF000000"/>
        <rFont val="Arial"/>
        <family val="2"/>
      </rPr>
      <t xml:space="preserve"> = 0, take the next value of</t>
    </r>
    <r>
      <rPr>
        <i/>
        <sz val="11"/>
        <color rgb="FF000000"/>
        <rFont val="Arial"/>
        <family val="2"/>
      </rPr>
      <t xml:space="preserve"> t </t>
    </r>
    <r>
      <rPr>
        <sz val="11"/>
        <color rgb="FF000000"/>
        <rFont val="Arial"/>
        <family val="2"/>
      </rPr>
      <t xml:space="preserve">= 1.  Once you have entered the first two values of the time </t>
    </r>
    <r>
      <rPr>
        <i/>
        <sz val="11"/>
        <color rgb="FF000000"/>
        <rFont val="Arial"/>
        <family val="2"/>
      </rPr>
      <t>t</t>
    </r>
    <r>
      <rPr>
        <sz val="11"/>
        <color rgb="FF000000"/>
        <rFont val="Arial"/>
        <family val="2"/>
      </rPr>
      <t xml:space="preserve">  in cells, block those two cells and autofill (by dragging the fill handle) the cells to fill the rest of the values (you may want to review Excel Section 1.1 on how to autofill). Now enter the formula for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xml:space="preserve">) in the yellow cell as =6.21/(0.035+0.45^A27). Note that we use the address of the cell containing </t>
    </r>
    <r>
      <rPr>
        <i/>
        <sz val="11"/>
        <color rgb="FF000000"/>
        <rFont val="Arial"/>
        <family val="2"/>
      </rPr>
      <t>t</t>
    </r>
    <r>
      <rPr>
        <sz val="11"/>
        <color rgb="FF000000"/>
        <rFont val="Arial"/>
        <family val="2"/>
      </rPr>
      <t xml:space="preserve"> in the formula. Once you have entered the formula for the number of deer </t>
    </r>
    <r>
      <rPr>
        <i/>
        <sz val="11"/>
        <color rgb="FF000000"/>
        <rFont val="Arial"/>
        <family val="2"/>
      </rPr>
      <t>N</t>
    </r>
    <r>
      <rPr>
        <sz val="11"/>
        <color rgb="FF000000"/>
        <rFont val="Arial"/>
        <family val="2"/>
      </rPr>
      <t>(</t>
    </r>
    <r>
      <rPr>
        <i/>
        <sz val="11"/>
        <color rgb="FF000000"/>
        <rFont val="Arial"/>
        <family val="2"/>
      </rPr>
      <t>t</t>
    </r>
    <r>
      <rPr>
        <sz val="11"/>
        <color rgb="FF000000"/>
        <rFont val="Arial"/>
        <family val="2"/>
      </rPr>
      <t xml:space="preserve">) in column B, you can autofill it to fill the number of deer column. We format cells in Column B as a number with 0 decimals. </t>
    </r>
  </si>
  <si>
    <r>
      <t xml:space="preserve">A falling object is pulled downward by gravity, but its fall is retarded by air resistance, which under appropriate conditions is directly proportional to velocity. When a skydiver jumps from an airplane, her downward velocity </t>
    </r>
    <r>
      <rPr>
        <i/>
        <sz val="11"/>
        <color rgb="FF000000"/>
        <rFont val="Arial"/>
        <family val="2"/>
      </rPr>
      <t>v</t>
    </r>
    <r>
      <rPr>
        <sz val="11"/>
        <color rgb="FF000000"/>
        <rFont val="Arial"/>
        <family val="2"/>
      </rPr>
      <t xml:space="preserve"> = </t>
    </r>
    <r>
      <rPr>
        <i/>
        <sz val="11"/>
        <color rgb="FF000000"/>
        <rFont val="Arial"/>
        <family val="2"/>
      </rPr>
      <t>v</t>
    </r>
    <r>
      <rPr>
        <sz val="11"/>
        <color rgb="FF000000"/>
        <rFont val="Arial"/>
        <family val="2"/>
      </rPr>
      <t>(</t>
    </r>
    <r>
      <rPr>
        <i/>
        <sz val="11"/>
        <color rgb="FF000000"/>
        <rFont val="Arial"/>
        <family val="2"/>
      </rPr>
      <t>t</t>
    </r>
    <r>
      <rPr>
        <sz val="11"/>
        <color rgb="FF000000"/>
        <rFont val="Arial"/>
        <family val="2"/>
      </rPr>
      <t xml:space="preserve">) before she opens her parachute is given by
</t>
    </r>
    <r>
      <rPr>
        <i/>
        <sz val="11"/>
        <color rgb="FF000000"/>
        <rFont val="Arial"/>
        <family val="2"/>
      </rPr>
      <t>v</t>
    </r>
    <r>
      <rPr>
        <sz val="11"/>
        <color rgb="FF000000"/>
        <rFont val="Arial"/>
        <family val="2"/>
      </rPr>
      <t xml:space="preserve"> = 176(1 − 0.834</t>
    </r>
    <r>
      <rPr>
        <i/>
        <vertAlign val="superscript"/>
        <sz val="11"/>
        <color rgb="FF000000"/>
        <rFont val="Arial"/>
        <family val="2"/>
      </rPr>
      <t>t</t>
    </r>
    <r>
      <rPr>
        <sz val="11"/>
        <color rgb="FF000000"/>
        <rFont val="Arial"/>
        <family val="2"/>
      </rPr>
      <t xml:space="preserve">) feet per second, where </t>
    </r>
    <r>
      <rPr>
        <i/>
        <sz val="11"/>
        <color rgb="FF000000"/>
        <rFont val="Arial"/>
        <family val="2"/>
      </rPr>
      <t>t</t>
    </r>
    <r>
      <rPr>
        <sz val="11"/>
        <color rgb="FF000000"/>
        <rFont val="Arial"/>
        <family val="2"/>
      </rPr>
      <t xml:space="preserve"> is the number of seconds that have elapsed since she jumped from the airplane. </t>
    </r>
  </si>
  <si>
    <r>
      <rPr>
        <b/>
        <sz val="11"/>
        <color rgb="FF7030A0"/>
        <rFont val="Arial"/>
        <family val="2"/>
      </rPr>
      <t>Solution to Part 1.</t>
    </r>
    <r>
      <rPr>
        <b/>
        <sz val="11"/>
        <color rgb="FF00A7FA"/>
        <rFont val="Arial"/>
        <family val="2"/>
      </rPr>
      <t xml:space="preserve"> </t>
    </r>
    <r>
      <rPr>
        <sz val="11"/>
        <rFont val="Arial"/>
        <family val="2"/>
      </rPr>
      <t xml:space="preserve">In functional notation, the velocity 2 seconds into the fall is </t>
    </r>
    <r>
      <rPr>
        <i/>
        <sz val="11"/>
        <rFont val="Arial"/>
        <family val="2"/>
      </rPr>
      <t>v</t>
    </r>
    <r>
      <rPr>
        <sz val="11"/>
        <rFont val="Arial"/>
        <family val="2"/>
      </rPr>
      <t xml:space="preserve">(2); </t>
    </r>
    <r>
      <rPr>
        <sz val="11"/>
        <color theme="3" tint="0.39997558519241921"/>
        <rFont val="Arial"/>
        <family val="2"/>
      </rPr>
      <t xml:space="preserve">we find the value </t>
    </r>
    <r>
      <rPr>
        <i/>
        <sz val="11"/>
        <color theme="3" tint="0.39997558519241921"/>
        <rFont val="Arial"/>
        <family val="2"/>
      </rPr>
      <t>v</t>
    </r>
    <r>
      <rPr>
        <sz val="11"/>
        <color theme="3" tint="0.39997558519241921"/>
        <rFont val="Arial"/>
        <family val="2"/>
      </rPr>
      <t>(2) = 53.58 ft per second in the blue row</t>
    </r>
    <r>
      <rPr>
        <sz val="11"/>
        <rFont val="Arial"/>
        <family val="2"/>
      </rPr>
      <t>.</t>
    </r>
  </si>
  <si>
    <r>
      <rPr>
        <b/>
        <sz val="11"/>
        <color rgb="FF7030A0"/>
        <rFont val="Arial"/>
        <family val="2"/>
      </rPr>
      <t>Solution to Part 3</t>
    </r>
    <r>
      <rPr>
        <sz val="11"/>
        <color rgb="FF7030A0"/>
        <rFont val="Arial"/>
        <family val="2"/>
      </rPr>
      <t xml:space="preserve">.  </t>
    </r>
    <r>
      <rPr>
        <sz val="11"/>
        <color rgb="FF000000"/>
        <rFont val="Arial"/>
        <family val="2"/>
      </rPr>
      <t>To get the terminal velocity, we want to know what the velocity of the skydiver would be if she continued in free fall for a long time without opening her parachute. That is, we want to look at the table for large values of t. We can see from the Excel table that velocity levels out 176 feet per second.</t>
    </r>
  </si>
  <si>
    <r>
      <rPr>
        <sz val="11"/>
        <rFont val="Calibri"/>
        <family val="2"/>
        <scheme val="minor"/>
      </rPr>
      <t xml:space="preserve">a.  How much money do you take in if a family rents two rooms? (Round your answer to the nearest dollar.)                                                                                                                                </t>
    </r>
    <r>
      <rPr>
        <sz val="11"/>
        <color theme="1"/>
        <rFont val="Calibri"/>
        <family val="2"/>
        <scheme val="minor"/>
      </rPr>
      <t xml:space="preserve">
</t>
    </r>
  </si>
  <si>
    <r>
      <rPr>
        <b/>
        <sz val="11"/>
        <color rgb="FF7030A0"/>
        <rFont val="Calibri"/>
        <family val="2"/>
        <scheme val="minor"/>
      </rPr>
      <t>Solution to Part a.</t>
    </r>
    <r>
      <rPr>
        <sz val="11"/>
        <color theme="1"/>
        <rFont val="Calibri"/>
        <family val="2"/>
        <scheme val="minor"/>
      </rPr>
      <t xml:space="preserve"> If a family rents two rooms, each rents for $83, so the total is$ 83*2= $166. </t>
    </r>
  </si>
  <si>
    <t xml:space="preserve">Solution to Part b. </t>
  </si>
  <si>
    <r>
      <rPr>
        <b/>
        <sz val="11"/>
        <color rgb="FF7030A0"/>
        <rFont val="Calibri"/>
        <family val="2"/>
        <scheme val="minor"/>
      </rPr>
      <t>Solution to Part c.</t>
    </r>
    <r>
      <rPr>
        <sz val="11"/>
        <color theme="1"/>
        <rFont val="Calibri"/>
        <family val="2"/>
        <scheme val="minor"/>
      </rPr>
      <t xml:space="preserve"> We know that </t>
    </r>
    <r>
      <rPr>
        <i/>
        <sz val="11"/>
        <color theme="1"/>
        <rFont val="Calibri"/>
        <family val="2"/>
        <scheme val="minor"/>
      </rPr>
      <t>n</t>
    </r>
    <r>
      <rPr>
        <sz val="11"/>
        <color theme="1"/>
        <rFont val="Calibri"/>
        <family val="2"/>
        <scheme val="minor"/>
      </rPr>
      <t xml:space="preserve"> rooms will rent at 85 - (n - 1)*2 dollars each, so the total revenue as a function of </t>
    </r>
    <r>
      <rPr>
        <i/>
        <sz val="11"/>
        <color theme="1"/>
        <rFont val="Calibri"/>
        <family val="2"/>
        <scheme val="minor"/>
      </rPr>
      <t>n</t>
    </r>
    <r>
      <rPr>
        <sz val="11"/>
        <color theme="1"/>
        <rFont val="Calibri"/>
        <family val="2"/>
        <scheme val="minor"/>
      </rPr>
      <t xml:space="preserve"> is </t>
    </r>
    <r>
      <rPr>
        <i/>
        <sz val="11"/>
        <color theme="1"/>
        <rFont val="Calibri"/>
        <family val="2"/>
        <scheme val="minor"/>
      </rPr>
      <t>R</t>
    </r>
    <r>
      <rPr>
        <sz val="11"/>
        <color theme="1"/>
        <rFont val="Calibri"/>
        <family val="2"/>
        <scheme val="minor"/>
      </rPr>
      <t>(</t>
    </r>
    <r>
      <rPr>
        <i/>
        <sz val="11"/>
        <color theme="1"/>
        <rFont val="Calibri"/>
        <family val="2"/>
        <scheme val="minor"/>
      </rPr>
      <t>n</t>
    </r>
    <r>
      <rPr>
        <sz val="11"/>
        <color theme="1"/>
        <rFont val="Calibri"/>
        <family val="2"/>
        <scheme val="minor"/>
      </rPr>
      <t xml:space="preserve">) = </t>
    </r>
    <r>
      <rPr>
        <i/>
        <sz val="11"/>
        <color theme="1"/>
        <rFont val="Calibri"/>
        <family val="2"/>
        <scheme val="minor"/>
      </rPr>
      <t>n</t>
    </r>
    <r>
      <rPr>
        <sz val="11"/>
        <color theme="1"/>
        <rFont val="Calibri"/>
        <family val="2"/>
        <scheme val="minor"/>
      </rPr>
      <t>*(85 - (</t>
    </r>
    <r>
      <rPr>
        <i/>
        <sz val="11"/>
        <color theme="1"/>
        <rFont val="Calibri"/>
        <family val="2"/>
        <scheme val="minor"/>
      </rPr>
      <t>n</t>
    </r>
    <r>
      <rPr>
        <sz val="11"/>
        <color theme="1"/>
        <rFont val="Calibri"/>
        <family val="2"/>
        <scheme val="minor"/>
      </rPr>
      <t xml:space="preserve"> - 1)*2).</t>
    </r>
  </si>
  <si>
    <r>
      <rPr>
        <b/>
        <sz val="11"/>
        <color rgb="FF7030A0"/>
        <rFont val="Calibri"/>
        <family val="2"/>
        <scheme val="minor"/>
      </rPr>
      <t>Solution to Part d.</t>
    </r>
    <r>
      <rPr>
        <sz val="11"/>
        <color theme="1"/>
        <rFont val="Calibri"/>
        <family val="2"/>
        <scheme val="minor"/>
      </rPr>
      <t xml:space="preserve"> To answer the question, use Excel to set up a table of values of </t>
    </r>
    <r>
      <rPr>
        <i/>
        <sz val="11"/>
        <color theme="1"/>
        <rFont val="Calibri"/>
        <family val="2"/>
        <scheme val="minor"/>
      </rPr>
      <t>R</t>
    </r>
    <r>
      <rPr>
        <sz val="11"/>
        <color theme="1"/>
        <rFont val="Calibri"/>
        <family val="2"/>
        <scheme val="minor"/>
      </rPr>
      <t>(</t>
    </r>
    <r>
      <rPr>
        <i/>
        <sz val="11"/>
        <color theme="1"/>
        <rFont val="Calibri"/>
        <family val="2"/>
        <scheme val="minor"/>
      </rPr>
      <t>n</t>
    </r>
    <r>
      <rPr>
        <sz val="11"/>
        <color theme="1"/>
        <rFont val="Calibri"/>
        <family val="2"/>
        <scheme val="minor"/>
      </rPr>
      <t xml:space="preserve">) for </t>
    </r>
    <r>
      <rPr>
        <i/>
        <sz val="11"/>
        <color theme="1"/>
        <rFont val="Calibri"/>
        <family val="2"/>
        <scheme val="minor"/>
      </rPr>
      <t>n</t>
    </r>
    <r>
      <rPr>
        <sz val="11"/>
        <color theme="1"/>
        <rFont val="Calibri"/>
        <family val="2"/>
        <scheme val="minor"/>
      </rPr>
      <t xml:space="preserve"> from 1 to 30 (the total number of rooms). We enter n in Column A, and R(n)  as =A26*(85-(A26-1)*2) (see the yellow cell). By examining the complete table you can see that the most money you can make is $946 by renting 22 rooms to a single group (see the blue cells below). 
</t>
    </r>
  </si>
</sst>
</file>

<file path=xl/styles.xml><?xml version="1.0" encoding="utf-8"?>
<styleSheet xmlns="http://schemas.openxmlformats.org/spreadsheetml/2006/main">
  <fonts count="31">
    <font>
      <sz val="11"/>
      <color theme="1"/>
      <name val="Calibri"/>
      <family val="2"/>
      <scheme val="minor"/>
    </font>
    <font>
      <sz val="10"/>
      <color rgb="FF000000"/>
      <name val="Arial"/>
      <family val="2"/>
    </font>
    <font>
      <sz val="10"/>
      <color theme="1"/>
      <name val="Calibri"/>
      <family val="2"/>
      <scheme val="minor"/>
    </font>
    <font>
      <sz val="11"/>
      <color rgb="FF000000"/>
      <name val="Arial"/>
      <family val="2"/>
    </font>
    <font>
      <i/>
      <sz val="11"/>
      <color rgb="FF000000"/>
      <name val="Arial"/>
      <family val="2"/>
    </font>
    <font>
      <sz val="11"/>
      <color rgb="FF00A7FA"/>
      <name val="Arial"/>
      <family val="2"/>
    </font>
    <font>
      <b/>
      <sz val="11"/>
      <color rgb="FF000000"/>
      <name val="Arial"/>
      <family val="2"/>
    </font>
    <font>
      <b/>
      <sz val="11"/>
      <color rgb="FF00A7FA"/>
      <name val="Arial"/>
      <family val="2"/>
    </font>
    <font>
      <b/>
      <sz val="12"/>
      <color rgb="FFFF0000"/>
      <name val="Calibri"/>
      <family val="2"/>
      <scheme val="minor"/>
    </font>
    <font>
      <b/>
      <sz val="12"/>
      <color theme="1"/>
      <name val="Calibri"/>
      <family val="2"/>
      <scheme val="minor"/>
    </font>
    <font>
      <b/>
      <sz val="11"/>
      <color rgb="FF7030A0"/>
      <name val="Calibri"/>
      <family val="2"/>
      <scheme val="minor"/>
    </font>
    <font>
      <b/>
      <i/>
      <sz val="12"/>
      <color theme="1"/>
      <name val="Calibri"/>
      <family val="2"/>
      <scheme val="minor"/>
    </font>
    <font>
      <i/>
      <sz val="11"/>
      <color theme="1"/>
      <name val="Calibri"/>
      <family val="2"/>
      <scheme val="minor"/>
    </font>
    <font>
      <b/>
      <sz val="11"/>
      <color rgb="FF7030A0"/>
      <name val="Arial"/>
      <family val="2"/>
    </font>
    <font>
      <sz val="11"/>
      <name val="Arial"/>
      <family val="2"/>
    </font>
    <font>
      <sz val="11"/>
      <color rgb="FF7030A0"/>
      <name val="Arial"/>
      <family val="2"/>
    </font>
    <font>
      <i/>
      <sz val="11"/>
      <name val="Arial"/>
      <family val="2"/>
    </font>
    <font>
      <sz val="11"/>
      <color rgb="FF0070C0"/>
      <name val="Arial"/>
      <family val="2"/>
    </font>
    <font>
      <sz val="11"/>
      <color theme="1"/>
      <name val="Arial"/>
      <family val="2"/>
    </font>
    <font>
      <sz val="11"/>
      <color rgb="FF7030A0"/>
      <name val="Calibri"/>
      <family val="2"/>
      <scheme val="minor"/>
    </font>
    <font>
      <sz val="10"/>
      <name val="Calibri"/>
      <family val="2"/>
      <scheme val="minor"/>
    </font>
    <font>
      <sz val="11"/>
      <color theme="6" tint="-0.249977111117893"/>
      <name val="Arial"/>
      <family val="2"/>
    </font>
    <font>
      <sz val="11"/>
      <color theme="9" tint="-0.249977111117893"/>
      <name val="Arial"/>
      <family val="2"/>
    </font>
    <font>
      <sz val="11"/>
      <color theme="3" tint="0.39997558519241921"/>
      <name val="Arial"/>
      <family val="2"/>
    </font>
    <font>
      <i/>
      <sz val="11"/>
      <color theme="3" tint="0.39997558519241921"/>
      <name val="Arial"/>
      <family val="2"/>
    </font>
    <font>
      <b/>
      <sz val="14"/>
      <color rgb="FFFF0000"/>
      <name val="Calibri"/>
      <family val="2"/>
      <scheme val="minor"/>
    </font>
    <font>
      <sz val="14"/>
      <color theme="1"/>
      <name val="Calibri"/>
      <family val="2"/>
      <scheme val="minor"/>
    </font>
    <font>
      <i/>
      <vertAlign val="superscript"/>
      <sz val="11"/>
      <color rgb="FF000000"/>
      <name val="Arial"/>
      <family val="2"/>
    </font>
    <font>
      <sz val="11"/>
      <color rgb="FF0070C0"/>
      <name val="Calibri"/>
      <family val="2"/>
      <scheme val="minor"/>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82">
    <xf numFmtId="0" fontId="0" fillId="0" borderId="0" xfId="0"/>
    <xf numFmtId="1" fontId="0" fillId="0" borderId="0" xfId="0" applyNumberFormat="1"/>
    <xf numFmtId="4" fontId="0" fillId="0" borderId="0" xfId="0" applyNumberFormat="1"/>
    <xf numFmtId="0" fontId="2" fillId="0" borderId="0" xfId="0" applyFont="1"/>
    <xf numFmtId="0" fontId="3" fillId="0" borderId="0" xfId="0" applyFont="1" applyAlignment="1">
      <alignment horizontal="left" readingOrder="1"/>
    </xf>
    <xf numFmtId="0" fontId="0" fillId="0" borderId="0" xfId="0" applyFont="1"/>
    <xf numFmtId="0" fontId="3" fillId="0" borderId="0" xfId="0" applyFont="1" applyAlignment="1">
      <alignment horizontal="left" vertical="top" wrapText="1" readingOrder="1"/>
    </xf>
    <xf numFmtId="0" fontId="5" fillId="0" borderId="0" xfId="0" applyFont="1" applyAlignment="1">
      <alignment horizontal="left" vertical="top" wrapText="1" readingOrder="1"/>
    </xf>
    <xf numFmtId="0" fontId="5" fillId="0" borderId="0" xfId="0" applyFont="1" applyFill="1" applyAlignment="1">
      <alignment horizontal="left" vertical="top" wrapText="1" readingOrder="1"/>
    </xf>
    <xf numFmtId="0" fontId="0" fillId="0" borderId="0" xfId="0"/>
    <xf numFmtId="0" fontId="0" fillId="0" borderId="0" xfId="0" applyFill="1"/>
    <xf numFmtId="0" fontId="8" fillId="0" borderId="0" xfId="0" applyFont="1"/>
    <xf numFmtId="0" fontId="0" fillId="4" borderId="0" xfId="0" applyFill="1"/>
    <xf numFmtId="0" fontId="9" fillId="6" borderId="0" xfId="0" applyFont="1" applyFill="1"/>
    <xf numFmtId="0" fontId="0" fillId="0" borderId="0" xfId="0" applyAlignment="1"/>
    <xf numFmtId="0" fontId="3" fillId="0" borderId="0" xfId="0" applyFont="1" applyFill="1" applyAlignment="1">
      <alignment horizontal="left" vertical="top" wrapText="1" readingOrder="1"/>
    </xf>
    <xf numFmtId="0" fontId="3" fillId="0" borderId="0" xfId="0" applyFont="1" applyFill="1" applyAlignment="1">
      <alignment horizontal="left" vertical="top" wrapText="1" readingOrder="1"/>
    </xf>
    <xf numFmtId="0" fontId="0" fillId="7" borderId="0" xfId="0" applyFill="1"/>
    <xf numFmtId="0" fontId="12" fillId="7" borderId="0" xfId="0" applyFont="1" applyFill="1"/>
    <xf numFmtId="1" fontId="0" fillId="3" borderId="0" xfId="0" applyNumberFormat="1" applyFill="1"/>
    <xf numFmtId="1" fontId="0" fillId="0" borderId="0" xfId="0" applyNumberFormat="1" applyFill="1"/>
    <xf numFmtId="1" fontId="0" fillId="4" borderId="0" xfId="0" applyNumberFormat="1" applyFill="1"/>
    <xf numFmtId="0" fontId="0" fillId="9" borderId="0" xfId="0" applyFill="1"/>
    <xf numFmtId="0" fontId="0" fillId="0" borderId="0" xfId="0" applyAlignment="1">
      <alignment vertical="top"/>
    </xf>
    <xf numFmtId="0" fontId="0" fillId="9" borderId="0" xfId="0" applyFill="1" applyAlignment="1">
      <alignment vertical="top"/>
    </xf>
    <xf numFmtId="1" fontId="0" fillId="9" borderId="0" xfId="0" applyNumberFormat="1" applyFill="1" applyAlignment="1">
      <alignment vertical="top"/>
    </xf>
    <xf numFmtId="1" fontId="0" fillId="0" borderId="0" xfId="0" applyNumberFormat="1" applyFill="1" applyAlignment="1">
      <alignment vertical="top"/>
    </xf>
    <xf numFmtId="1" fontId="0" fillId="0" borderId="0" xfId="0" applyNumberFormat="1" applyAlignment="1">
      <alignment vertical="top"/>
    </xf>
    <xf numFmtId="4" fontId="0" fillId="3" borderId="0" xfId="0" applyNumberFormat="1" applyFill="1"/>
    <xf numFmtId="4" fontId="0" fillId="9" borderId="0" xfId="0" applyNumberFormat="1" applyFill="1"/>
    <xf numFmtId="4" fontId="0" fillId="0" borderId="0" xfId="0" applyNumberFormat="1" applyAlignment="1"/>
    <xf numFmtId="4" fontId="0" fillId="4" borderId="0" xfId="0" applyNumberFormat="1" applyFill="1"/>
    <xf numFmtId="2" fontId="0" fillId="10" borderId="0" xfId="0" applyNumberFormat="1" applyFill="1"/>
    <xf numFmtId="2" fontId="0" fillId="11" borderId="0" xfId="0" applyNumberFormat="1" applyFill="1"/>
    <xf numFmtId="0" fontId="3" fillId="0" borderId="0" xfId="0" applyFont="1"/>
    <xf numFmtId="0" fontId="0" fillId="12" borderId="0" xfId="0" applyFill="1"/>
    <xf numFmtId="4" fontId="0" fillId="12" borderId="0" xfId="0" applyNumberFormat="1" applyFill="1"/>
    <xf numFmtId="0" fontId="0" fillId="0" borderId="0" xfId="0" applyAlignment="1">
      <alignment vertical="top" wrapText="1"/>
    </xf>
    <xf numFmtId="0" fontId="10" fillId="0" borderId="0" xfId="0" applyFont="1" applyAlignment="1">
      <alignment vertical="top"/>
    </xf>
    <xf numFmtId="0" fontId="0" fillId="0" borderId="0" xfId="0" applyAlignment="1">
      <alignment vertical="top" wrapText="1"/>
    </xf>
    <xf numFmtId="0" fontId="0" fillId="0" borderId="0" xfId="0" applyNumberFormat="1" applyAlignment="1">
      <alignment vertical="top" wrapText="1"/>
    </xf>
    <xf numFmtId="0" fontId="5" fillId="0" borderId="0" xfId="0" applyFont="1" applyAlignment="1">
      <alignment horizontal="left" vertical="top" wrapText="1" readingOrder="1"/>
    </xf>
    <xf numFmtId="0" fontId="0" fillId="0" borderId="0" xfId="0" applyAlignment="1">
      <alignment horizontal="left" vertical="top" wrapText="1"/>
    </xf>
    <xf numFmtId="0" fontId="0" fillId="0" borderId="0" xfId="0" applyAlignment="1"/>
    <xf numFmtId="0" fontId="18" fillId="0" borderId="0" xfId="0" applyFont="1"/>
    <xf numFmtId="0" fontId="17" fillId="0" borderId="0" xfId="0" applyFont="1" applyFill="1" applyAlignment="1">
      <alignment vertical="top" wrapText="1" readingOrder="1"/>
    </xf>
    <xf numFmtId="0" fontId="2" fillId="0" borderId="0" xfId="0" applyFont="1" applyFill="1"/>
    <xf numFmtId="0" fontId="20" fillId="0" borderId="0" xfId="0" applyFont="1" applyFill="1"/>
    <xf numFmtId="0" fontId="2" fillId="8" borderId="0" xfId="0" applyFont="1" applyFill="1"/>
    <xf numFmtId="0" fontId="0" fillId="0" borderId="0" xfId="0" applyAlignment="1">
      <alignment horizontal="right"/>
    </xf>
    <xf numFmtId="0" fontId="1" fillId="0" borderId="0" xfId="0" applyFont="1" applyAlignment="1">
      <alignment horizontal="right"/>
    </xf>
    <xf numFmtId="0" fontId="12" fillId="7" borderId="0" xfId="0" applyFont="1" applyFill="1" applyAlignment="1">
      <alignment horizontal="center"/>
    </xf>
    <xf numFmtId="0" fontId="0" fillId="7" borderId="0" xfId="0" applyFill="1" applyAlignment="1">
      <alignment horizontal="center"/>
    </xf>
    <xf numFmtId="0" fontId="0" fillId="12" borderId="0" xfId="0" applyFill="1" applyAlignment="1">
      <alignment horizontal="center"/>
    </xf>
    <xf numFmtId="4" fontId="0" fillId="12" borderId="0" xfId="0" applyNumberFormat="1" applyFill="1" applyAlignment="1">
      <alignment horizontal="center"/>
    </xf>
    <xf numFmtId="0" fontId="0" fillId="0" borderId="0" xfId="0" applyFill="1" applyAlignment="1">
      <alignment horizontal="center"/>
    </xf>
    <xf numFmtId="4" fontId="0" fillId="0" borderId="0" xfId="0" applyNumberFormat="1" applyAlignment="1">
      <alignment horizontal="center"/>
    </xf>
    <xf numFmtId="0" fontId="0" fillId="5" borderId="0" xfId="0" applyFill="1" applyAlignment="1">
      <alignment horizontal="center"/>
    </xf>
    <xf numFmtId="4" fontId="0" fillId="5" borderId="0" xfId="0" applyNumberFormat="1" applyFill="1" applyAlignment="1">
      <alignment horizontal="center"/>
    </xf>
    <xf numFmtId="4" fontId="0" fillId="0" borderId="0" xfId="0" applyNumberFormat="1" applyFill="1" applyAlignment="1">
      <alignment horizontal="center"/>
    </xf>
    <xf numFmtId="0" fontId="0" fillId="0" borderId="0" xfId="0" applyAlignment="1">
      <alignment vertical="top" wrapText="1"/>
    </xf>
    <xf numFmtId="0" fontId="3" fillId="2" borderId="0" xfId="0" applyFont="1" applyFill="1" applyAlignment="1">
      <alignment horizontal="left" vertical="top" wrapText="1" readingOrder="1"/>
    </xf>
    <xf numFmtId="0" fontId="3" fillId="2" borderId="0" xfId="0" applyNumberFormat="1" applyFont="1" applyFill="1" applyAlignment="1">
      <alignment horizontal="left" vertical="top" wrapText="1" readingOrder="1"/>
    </xf>
    <xf numFmtId="0" fontId="0" fillId="2" borderId="0" xfId="0" applyFill="1" applyAlignment="1">
      <alignment horizontal="left" vertical="top" wrapText="1" readingOrder="1"/>
    </xf>
    <xf numFmtId="0" fontId="3" fillId="0" borderId="0" xfId="0" applyFont="1" applyFill="1" applyAlignment="1">
      <alignment horizontal="left" vertical="top" wrapText="1" readingOrder="1"/>
    </xf>
    <xf numFmtId="0" fontId="5" fillId="0" borderId="0" xfId="0" applyFont="1" applyAlignment="1">
      <alignment horizontal="left" vertical="top" wrapText="1" readingOrder="1"/>
    </xf>
    <xf numFmtId="0" fontId="5" fillId="2" borderId="0" xfId="0" applyFont="1" applyFill="1" applyAlignment="1">
      <alignment horizontal="left" vertical="top" wrapText="1" readingOrder="1"/>
    </xf>
    <xf numFmtId="0" fontId="14" fillId="2" borderId="0" xfId="0" applyFont="1" applyFill="1" applyAlignment="1">
      <alignment horizontal="left" vertical="top" wrapText="1" readingOrder="1"/>
    </xf>
    <xf numFmtId="0" fontId="14" fillId="2" borderId="0" xfId="0" applyFont="1" applyFill="1" applyAlignment="1">
      <alignment horizontal="left" vertical="top" readingOrder="1"/>
    </xf>
    <xf numFmtId="0" fontId="5" fillId="0" borderId="0" xfId="0" applyFont="1" applyFill="1" applyAlignment="1">
      <alignment horizontal="left" vertical="top" wrapText="1" readingOrder="1"/>
    </xf>
    <xf numFmtId="0" fontId="0" fillId="0" borderId="0" xfId="0" applyNumberFormat="1" applyAlignment="1">
      <alignment vertical="top" wrapText="1"/>
    </xf>
    <xf numFmtId="0" fontId="25" fillId="0" borderId="0" xfId="0" applyFont="1"/>
    <xf numFmtId="0" fontId="26" fillId="0" borderId="0" xfId="0" applyFont="1"/>
    <xf numFmtId="0" fontId="28" fillId="2" borderId="0" xfId="0" applyFont="1" applyFill="1" applyAlignment="1">
      <alignment vertical="top" wrapText="1" readingOrder="1"/>
    </xf>
    <xf numFmtId="0" fontId="0" fillId="2" borderId="0" xfId="0" applyFont="1" applyFill="1" applyAlignment="1">
      <alignment horizontal="left" vertical="top" wrapText="1"/>
    </xf>
    <xf numFmtId="0" fontId="0" fillId="2" borderId="0" xfId="0" applyFont="1" applyFill="1"/>
    <xf numFmtId="0" fontId="0" fillId="2" borderId="0" xfId="0" applyFont="1" applyFill="1" applyAlignment="1">
      <alignment wrapText="1"/>
    </xf>
    <xf numFmtId="0" fontId="30" fillId="2" borderId="0" xfId="0" applyFont="1" applyFill="1" applyAlignment="1">
      <alignment horizontal="left" vertical="top" wrapText="1" readingOrder="1"/>
    </xf>
    <xf numFmtId="0" fontId="30" fillId="0" borderId="0" xfId="0" applyFont="1" applyAlignment="1">
      <alignment horizontal="left" readingOrder="1"/>
    </xf>
    <xf numFmtId="0" fontId="28" fillId="2" borderId="0" xfId="0" applyFont="1" applyFill="1" applyAlignment="1">
      <alignment vertical="top" wrapText="1" readingOrder="1"/>
    </xf>
    <xf numFmtId="0" fontId="28" fillId="2" borderId="0" xfId="0" applyFont="1" applyFill="1" applyAlignment="1">
      <alignment wrapText="1" readingOrder="1"/>
    </xf>
    <xf numFmtId="0" fontId="2" fillId="3" borderId="0" xfId="0" applyFon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2</xdr:col>
      <xdr:colOff>57151</xdr:colOff>
      <xdr:row>5</xdr:row>
      <xdr:rowOff>180975</xdr:rowOff>
    </xdr:from>
    <xdr:to>
      <xdr:col>4</xdr:col>
      <xdr:colOff>598289</xdr:colOff>
      <xdr:row>7</xdr:row>
      <xdr:rowOff>142875</xdr:rowOff>
    </xdr:to>
    <xdr:pic>
      <xdr:nvPicPr>
        <xdr:cNvPr id="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371601" y="1152525"/>
          <a:ext cx="1855588" cy="3429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65"/>
  <sheetViews>
    <sheetView tabSelected="1" zoomScaleNormal="100" workbookViewId="0"/>
  </sheetViews>
  <sheetFormatPr defaultRowHeight="15"/>
  <cols>
    <col min="9" max="9" width="17" customWidth="1"/>
  </cols>
  <sheetData>
    <row r="1" spans="1:9" s="9" customFormat="1" ht="18.75">
      <c r="A1" s="71" t="s">
        <v>5</v>
      </c>
    </row>
    <row r="2" spans="1:9" s="9" customFormat="1" ht="15.75">
      <c r="A2" s="11"/>
    </row>
    <row r="3" spans="1:9" s="9" customFormat="1" ht="15" customHeight="1">
      <c r="A3" s="61" t="s">
        <v>23</v>
      </c>
      <c r="B3" s="61"/>
      <c r="C3" s="61"/>
      <c r="D3" s="61"/>
      <c r="E3" s="61"/>
      <c r="F3" s="61"/>
      <c r="G3" s="61"/>
      <c r="H3" s="61"/>
      <c r="I3" s="61"/>
    </row>
    <row r="4" spans="1:9" s="9" customFormat="1">
      <c r="A4" s="61"/>
      <c r="B4" s="61"/>
      <c r="C4" s="61"/>
      <c r="D4" s="61"/>
      <c r="E4" s="61"/>
      <c r="F4" s="61"/>
      <c r="G4" s="61"/>
      <c r="H4" s="61"/>
      <c r="I4" s="61"/>
    </row>
    <row r="5" spans="1:9" s="9" customFormat="1">
      <c r="A5" s="61"/>
      <c r="B5" s="61"/>
      <c r="C5" s="61"/>
      <c r="D5" s="61"/>
      <c r="E5" s="61"/>
      <c r="F5" s="61"/>
      <c r="G5" s="61"/>
      <c r="H5" s="61"/>
      <c r="I5" s="61"/>
    </row>
    <row r="6" spans="1:9" s="9" customFormat="1">
      <c r="A6" s="61"/>
      <c r="B6" s="61"/>
      <c r="C6" s="61"/>
      <c r="D6" s="61"/>
      <c r="E6" s="61"/>
      <c r="F6" s="61"/>
      <c r="G6" s="61"/>
      <c r="H6" s="61"/>
      <c r="I6" s="61"/>
    </row>
    <row r="7" spans="1:9">
      <c r="A7" s="16"/>
      <c r="B7" s="16"/>
      <c r="C7" s="16"/>
      <c r="D7" s="16"/>
      <c r="E7" s="16"/>
      <c r="F7" s="16"/>
      <c r="G7" s="16"/>
      <c r="H7" s="16"/>
      <c r="I7" s="16"/>
    </row>
    <row r="8" spans="1:9" s="9" customFormat="1">
      <c r="A8" s="16"/>
      <c r="B8" s="16"/>
      <c r="C8" s="16"/>
      <c r="D8" s="16"/>
      <c r="E8" s="16"/>
      <c r="F8" s="16"/>
      <c r="G8" s="16"/>
      <c r="H8" s="16"/>
      <c r="I8" s="16"/>
    </row>
    <row r="9" spans="1:9" s="9" customFormat="1">
      <c r="A9" s="62" t="s">
        <v>24</v>
      </c>
      <c r="B9" s="63"/>
      <c r="C9" s="63"/>
      <c r="D9" s="63"/>
      <c r="E9" s="63"/>
      <c r="F9" s="63"/>
      <c r="G9" s="63"/>
      <c r="H9" s="63"/>
      <c r="I9" s="63"/>
    </row>
    <row r="10" spans="1:9" s="9" customFormat="1">
      <c r="A10" s="63"/>
      <c r="B10" s="63"/>
      <c r="C10" s="63"/>
      <c r="D10" s="63"/>
      <c r="E10" s="63"/>
      <c r="F10" s="63"/>
      <c r="G10" s="63"/>
      <c r="H10" s="63"/>
      <c r="I10" s="63"/>
    </row>
    <row r="11" spans="1:9">
      <c r="A11" s="63"/>
      <c r="B11" s="63"/>
      <c r="C11" s="63"/>
      <c r="D11" s="63"/>
      <c r="E11" s="63"/>
      <c r="F11" s="63"/>
      <c r="G11" s="63"/>
      <c r="H11" s="63"/>
      <c r="I11" s="63"/>
    </row>
    <row r="12" spans="1:9">
      <c r="A12" s="63"/>
      <c r="B12" s="63"/>
      <c r="C12" s="63"/>
      <c r="D12" s="63"/>
      <c r="E12" s="63"/>
      <c r="F12" s="63"/>
      <c r="G12" s="63"/>
      <c r="H12" s="63"/>
      <c r="I12" s="63"/>
    </row>
    <row r="13" spans="1:9" s="9" customFormat="1">
      <c r="A13" s="63"/>
      <c r="B13" s="63"/>
      <c r="C13" s="63"/>
      <c r="D13" s="63"/>
      <c r="E13" s="63"/>
      <c r="F13" s="63"/>
      <c r="G13" s="63"/>
      <c r="H13" s="63"/>
      <c r="I13" s="63"/>
    </row>
    <row r="14" spans="1:9" s="10" customFormat="1">
      <c r="B14" s="15"/>
      <c r="C14" s="15"/>
      <c r="D14" s="15"/>
      <c r="E14" s="15"/>
      <c r="F14" s="15"/>
      <c r="G14" s="15"/>
      <c r="H14" s="15"/>
      <c r="I14" s="15"/>
    </row>
    <row r="15" spans="1:9" s="10" customFormat="1" ht="15" customHeight="1">
      <c r="A15" s="64" t="s">
        <v>35</v>
      </c>
      <c r="B15" s="64"/>
      <c r="C15" s="64"/>
      <c r="D15" s="64"/>
      <c r="E15" s="64"/>
      <c r="F15" s="64"/>
      <c r="G15" s="64"/>
      <c r="H15" s="64"/>
      <c r="I15" s="64"/>
    </row>
    <row r="16" spans="1:9" s="10" customFormat="1">
      <c r="A16" s="64"/>
      <c r="B16" s="64"/>
      <c r="C16" s="64"/>
      <c r="D16" s="64"/>
      <c r="E16" s="64"/>
      <c r="F16" s="64"/>
      <c r="G16" s="64"/>
      <c r="H16" s="64"/>
      <c r="I16" s="64"/>
    </row>
    <row r="17" spans="1:9" s="10" customFormat="1">
      <c r="A17" s="64"/>
      <c r="B17" s="64"/>
      <c r="C17" s="64"/>
      <c r="D17" s="64"/>
      <c r="E17" s="64"/>
      <c r="F17" s="64"/>
      <c r="G17" s="64"/>
      <c r="H17" s="64"/>
      <c r="I17" s="64"/>
    </row>
    <row r="18" spans="1:9" s="10" customFormat="1">
      <c r="A18" s="64"/>
      <c r="B18" s="64"/>
      <c r="C18" s="64"/>
      <c r="D18" s="64"/>
      <c r="E18" s="64"/>
      <c r="F18" s="64"/>
      <c r="G18" s="64"/>
      <c r="H18" s="64"/>
      <c r="I18" s="64"/>
    </row>
    <row r="19" spans="1:9" s="10" customFormat="1">
      <c r="A19" s="64"/>
      <c r="B19" s="64"/>
      <c r="C19" s="64"/>
      <c r="D19" s="64"/>
      <c r="E19" s="64"/>
      <c r="F19" s="64"/>
      <c r="G19" s="64"/>
      <c r="H19" s="64"/>
      <c r="I19" s="64"/>
    </row>
    <row r="20" spans="1:9" s="10" customFormat="1">
      <c r="A20" s="64"/>
      <c r="B20" s="64"/>
      <c r="C20" s="64"/>
      <c r="D20" s="64"/>
      <c r="E20" s="64"/>
      <c r="F20" s="64"/>
      <c r="G20" s="64"/>
      <c r="H20" s="64"/>
      <c r="I20" s="64"/>
    </row>
    <row r="21" spans="1:9" s="10" customFormat="1">
      <c r="A21" s="64"/>
      <c r="B21" s="64"/>
      <c r="C21" s="64"/>
      <c r="D21" s="64"/>
      <c r="E21" s="64"/>
      <c r="F21" s="64"/>
      <c r="G21" s="64"/>
      <c r="H21" s="64"/>
      <c r="I21" s="64"/>
    </row>
    <row r="22" spans="1:9" s="10" customFormat="1">
      <c r="A22" s="64"/>
      <c r="B22" s="64"/>
      <c r="C22" s="64"/>
      <c r="D22" s="64"/>
      <c r="E22" s="64"/>
      <c r="F22" s="64"/>
      <c r="G22" s="64"/>
      <c r="H22" s="64"/>
      <c r="I22" s="64"/>
    </row>
    <row r="23" spans="1:9" s="10" customFormat="1">
      <c r="A23" s="64"/>
      <c r="B23" s="64"/>
      <c r="C23" s="64"/>
      <c r="D23" s="64"/>
      <c r="E23" s="64"/>
      <c r="F23" s="64"/>
      <c r="G23" s="64"/>
      <c r="H23" s="64"/>
      <c r="I23" s="64"/>
    </row>
    <row r="24" spans="1:9" s="10" customFormat="1">
      <c r="A24" s="64"/>
      <c r="B24" s="64"/>
      <c r="C24" s="64"/>
      <c r="D24" s="64"/>
      <c r="E24" s="64"/>
      <c r="F24" s="64"/>
      <c r="G24" s="64"/>
      <c r="H24" s="64"/>
      <c r="I24" s="64"/>
    </row>
    <row r="25" spans="1:9" s="10" customFormat="1">
      <c r="A25" s="16"/>
      <c r="B25" s="16"/>
      <c r="C25" s="16"/>
      <c r="D25" s="16"/>
      <c r="E25" s="16"/>
      <c r="F25" s="16"/>
      <c r="G25" s="16"/>
      <c r="H25" s="16"/>
      <c r="I25" s="16"/>
    </row>
    <row r="26" spans="1:9">
      <c r="A26" s="18" t="s">
        <v>0</v>
      </c>
      <c r="B26" s="17" t="s">
        <v>6</v>
      </c>
      <c r="D26" s="14"/>
    </row>
    <row r="27" spans="1:9">
      <c r="A27">
        <v>0</v>
      </c>
      <c r="B27" s="19">
        <f>6.21/(0.035 +0.45^A27)</f>
        <v>6</v>
      </c>
      <c r="C27" s="9" t="s">
        <v>7</v>
      </c>
      <c r="D27" s="14"/>
    </row>
    <row r="28" spans="1:9">
      <c r="A28">
        <v>1</v>
      </c>
      <c r="B28" s="20">
        <f t="shared" ref="B28:B29" si="0">6.21/(0.035 +0.45^A28)</f>
        <v>12.804123711340207</v>
      </c>
    </row>
    <row r="29" spans="1:9">
      <c r="A29" s="9">
        <v>2</v>
      </c>
      <c r="B29" s="20">
        <f t="shared" si="0"/>
        <v>26.147368421052629</v>
      </c>
    </row>
    <row r="30" spans="1:9">
      <c r="A30" s="9">
        <v>3</v>
      </c>
      <c r="B30" s="20">
        <f t="shared" ref="B30:B42" si="1">6.21/(0.035 +0.45^A30)</f>
        <v>49.236868186323086</v>
      </c>
    </row>
    <row r="31" spans="1:9">
      <c r="A31" s="12">
        <v>4</v>
      </c>
      <c r="B31" s="21">
        <f t="shared" si="1"/>
        <v>81.703807252693025</v>
      </c>
      <c r="C31" s="9" t="s">
        <v>8</v>
      </c>
    </row>
    <row r="32" spans="1:9">
      <c r="A32" s="9">
        <v>5</v>
      </c>
      <c r="B32" s="20">
        <f t="shared" si="1"/>
        <v>116.17723576285157</v>
      </c>
    </row>
    <row r="33" spans="1:9">
      <c r="A33" s="9">
        <v>6</v>
      </c>
      <c r="B33" s="20">
        <f t="shared" si="1"/>
        <v>143.4055424596807</v>
      </c>
    </row>
    <row r="34" spans="1:9">
      <c r="A34" s="9">
        <v>7</v>
      </c>
      <c r="B34" s="20">
        <f t="shared" si="1"/>
        <v>160.31311073768089</v>
      </c>
    </row>
    <row r="35" spans="1:9">
      <c r="A35" s="9">
        <v>8</v>
      </c>
      <c r="B35" s="20">
        <f t="shared" si="1"/>
        <v>169.29509090953951</v>
      </c>
    </row>
    <row r="36" spans="1:9">
      <c r="A36" s="9">
        <v>9</v>
      </c>
      <c r="B36" s="20">
        <f t="shared" si="1"/>
        <v>173.67383908128465</v>
      </c>
    </row>
    <row r="37" spans="1:9">
      <c r="A37" s="9">
        <v>10</v>
      </c>
      <c r="B37" s="20">
        <f t="shared" si="1"/>
        <v>175.71904457703727</v>
      </c>
    </row>
    <row r="38" spans="1:9" s="23" customFormat="1">
      <c r="A38" s="24">
        <v>11</v>
      </c>
      <c r="B38" s="25">
        <f t="shared" si="1"/>
        <v>176.65518597637228</v>
      </c>
      <c r="C38" s="23" t="s">
        <v>9</v>
      </c>
    </row>
    <row r="39" spans="1:9" s="23" customFormat="1">
      <c r="A39" s="24">
        <v>12</v>
      </c>
      <c r="B39" s="25">
        <f t="shared" si="1"/>
        <v>177.07971162893728</v>
      </c>
    </row>
    <row r="40" spans="1:9" s="23" customFormat="1" ht="15" customHeight="1">
      <c r="A40" s="24">
        <v>13</v>
      </c>
      <c r="B40" s="25">
        <f t="shared" si="1"/>
        <v>177.27141456786075</v>
      </c>
      <c r="C40" s="60" t="s">
        <v>10</v>
      </c>
      <c r="D40" s="60"/>
      <c r="E40" s="60"/>
      <c r="F40" s="60"/>
      <c r="G40" s="60"/>
      <c r="H40" s="60"/>
      <c r="I40" s="60"/>
    </row>
    <row r="41" spans="1:9" s="23" customFormat="1">
      <c r="A41" s="24">
        <v>14</v>
      </c>
      <c r="B41" s="25">
        <f t="shared" si="1"/>
        <v>177.35781637215032</v>
      </c>
      <c r="C41" s="60"/>
      <c r="D41" s="60"/>
      <c r="E41" s="60"/>
      <c r="F41" s="60"/>
      <c r="G41" s="60"/>
      <c r="H41" s="60"/>
      <c r="I41" s="60"/>
    </row>
    <row r="42" spans="1:9" s="23" customFormat="1">
      <c r="A42" s="24">
        <v>15</v>
      </c>
      <c r="B42" s="25">
        <f t="shared" si="1"/>
        <v>177.39672466825488</v>
      </c>
    </row>
    <row r="43" spans="1:9" s="23" customFormat="1">
      <c r="B43" s="26"/>
    </row>
    <row r="44" spans="1:9" s="23" customFormat="1">
      <c r="A44" s="44"/>
      <c r="B44" s="44"/>
      <c r="C44" s="44"/>
      <c r="D44" s="44"/>
      <c r="E44" s="44"/>
      <c r="F44" s="44"/>
      <c r="G44" s="44"/>
      <c r="H44" s="44"/>
    </row>
    <row r="45" spans="1:9" s="23" customFormat="1">
      <c r="B45" s="27"/>
    </row>
    <row r="46" spans="1:9" s="23" customFormat="1">
      <c r="B46" s="27"/>
    </row>
    <row r="47" spans="1:9" s="23" customFormat="1">
      <c r="B47" s="27"/>
    </row>
    <row r="48" spans="1:9" s="23" customFormat="1">
      <c r="B48" s="27"/>
    </row>
    <row r="49" spans="2:2" s="23" customFormat="1">
      <c r="B49" s="27"/>
    </row>
    <row r="50" spans="2:2" s="23" customFormat="1">
      <c r="B50" s="27"/>
    </row>
    <row r="51" spans="2:2" s="23" customFormat="1">
      <c r="B51" s="27"/>
    </row>
    <row r="52" spans="2:2" s="23" customFormat="1">
      <c r="B52" s="27"/>
    </row>
    <row r="53" spans="2:2" s="23" customFormat="1">
      <c r="B53" s="27"/>
    </row>
    <row r="54" spans="2:2" s="23" customFormat="1">
      <c r="B54" s="27"/>
    </row>
    <row r="55" spans="2:2" s="23" customFormat="1">
      <c r="B55" s="27"/>
    </row>
    <row r="56" spans="2:2" s="23" customFormat="1">
      <c r="B56" s="27"/>
    </row>
    <row r="57" spans="2:2" s="23" customFormat="1">
      <c r="B57" s="27"/>
    </row>
    <row r="58" spans="2:2" s="23" customFormat="1">
      <c r="B58" s="27"/>
    </row>
    <row r="59" spans="2:2" s="23" customFormat="1">
      <c r="B59" s="27"/>
    </row>
    <row r="60" spans="2:2" s="23" customFormat="1">
      <c r="B60" s="27"/>
    </row>
    <row r="61" spans="2:2" s="23" customFormat="1">
      <c r="B61" s="27"/>
    </row>
    <row r="62" spans="2:2" s="23" customFormat="1">
      <c r="B62" s="27"/>
    </row>
    <row r="63" spans="2:2">
      <c r="B63" s="1"/>
    </row>
    <row r="64" spans="2:2">
      <c r="B64" s="1"/>
    </row>
    <row r="65" spans="2:2">
      <c r="B65" s="1"/>
    </row>
  </sheetData>
  <mergeCells count="4">
    <mergeCell ref="C40:I41"/>
    <mergeCell ref="A3:I6"/>
    <mergeCell ref="A9:I13"/>
    <mergeCell ref="A15:I2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I91"/>
  <sheetViews>
    <sheetView zoomScaleNormal="100" workbookViewId="0"/>
  </sheetViews>
  <sheetFormatPr defaultRowHeight="15"/>
  <cols>
    <col min="1" max="1" width="6.7109375" customWidth="1"/>
    <col min="3" max="3" width="10.28515625" customWidth="1"/>
    <col min="4" max="4" width="5" customWidth="1"/>
    <col min="5" max="5" width="16.85546875" customWidth="1"/>
    <col min="9" max="9" width="14.5703125" customWidth="1"/>
  </cols>
  <sheetData>
    <row r="1" spans="1:9" s="5" customFormat="1" ht="15" customHeight="1">
      <c r="A1" s="71" t="s">
        <v>2</v>
      </c>
      <c r="B1" s="71"/>
      <c r="C1" s="71"/>
      <c r="D1" s="72"/>
      <c r="E1"/>
      <c r="F1"/>
      <c r="G1"/>
      <c r="H1"/>
      <c r="I1"/>
    </row>
    <row r="2" spans="1:9" s="5" customFormat="1" ht="15" customHeight="1">
      <c r="A2" s="61" t="s">
        <v>36</v>
      </c>
      <c r="B2" s="61"/>
      <c r="C2" s="61"/>
      <c r="D2" s="61"/>
      <c r="E2" s="61"/>
      <c r="F2" s="61"/>
      <c r="G2" s="61"/>
      <c r="H2" s="61"/>
      <c r="I2" s="61"/>
    </row>
    <row r="3" spans="1:9" ht="15" customHeight="1">
      <c r="A3" s="61"/>
      <c r="B3" s="61"/>
      <c r="C3" s="61"/>
      <c r="D3" s="61"/>
      <c r="E3" s="61"/>
      <c r="F3" s="61"/>
      <c r="G3" s="61"/>
      <c r="H3" s="61"/>
      <c r="I3" s="61"/>
    </row>
    <row r="4" spans="1:9" ht="15" customHeight="1">
      <c r="A4" s="61"/>
      <c r="B4" s="61"/>
      <c r="C4" s="61"/>
      <c r="D4" s="61"/>
      <c r="E4" s="61"/>
      <c r="F4" s="61"/>
      <c r="G4" s="61"/>
      <c r="H4" s="61"/>
      <c r="I4" s="61"/>
    </row>
    <row r="5" spans="1:9" ht="15" customHeight="1">
      <c r="A5" s="61"/>
      <c r="B5" s="61"/>
      <c r="C5" s="61"/>
      <c r="D5" s="61"/>
      <c r="E5" s="61"/>
      <c r="F5" s="61"/>
      <c r="G5" s="61"/>
      <c r="H5" s="61"/>
      <c r="I5" s="61"/>
    </row>
    <row r="6" spans="1:9" ht="15" customHeight="1">
      <c r="A6" s="61"/>
      <c r="B6" s="61"/>
      <c r="C6" s="61"/>
      <c r="D6" s="61"/>
      <c r="E6" s="61"/>
      <c r="F6" s="61"/>
      <c r="G6" s="61"/>
      <c r="H6" s="61"/>
      <c r="I6" s="61"/>
    </row>
    <row r="7" spans="1:9" ht="15" customHeight="1">
      <c r="A7" s="6"/>
      <c r="B7" s="6"/>
      <c r="C7" s="6"/>
      <c r="D7" s="6"/>
      <c r="E7" s="6"/>
      <c r="F7" s="6"/>
      <c r="G7" s="6"/>
      <c r="H7" s="6"/>
      <c r="I7" s="6"/>
    </row>
    <row r="8" spans="1:9" ht="15" customHeight="1">
      <c r="A8" s="66" t="s">
        <v>25</v>
      </c>
      <c r="B8" s="66"/>
      <c r="C8" s="66"/>
      <c r="D8" s="66"/>
      <c r="E8" s="66"/>
      <c r="F8" s="66"/>
      <c r="G8" s="66"/>
      <c r="H8" s="66"/>
      <c r="I8" s="66"/>
    </row>
    <row r="9" spans="1:9" s="9" customFormat="1" ht="15" customHeight="1">
      <c r="A9" s="66"/>
      <c r="B9" s="66"/>
      <c r="C9" s="66"/>
      <c r="D9" s="66"/>
      <c r="E9" s="66"/>
      <c r="F9" s="66"/>
      <c r="G9" s="66"/>
      <c r="H9" s="66"/>
      <c r="I9" s="66"/>
    </row>
    <row r="10" spans="1:9" s="9" customFormat="1" ht="15" customHeight="1">
      <c r="A10" s="67" t="s">
        <v>26</v>
      </c>
      <c r="B10" s="67"/>
      <c r="C10" s="67"/>
      <c r="D10" s="67"/>
      <c r="E10" s="67"/>
      <c r="F10" s="67"/>
      <c r="G10" s="67"/>
      <c r="H10" s="67"/>
      <c r="I10" s="67"/>
    </row>
    <row r="11" spans="1:9" s="9" customFormat="1" ht="15" customHeight="1">
      <c r="A11" s="67"/>
      <c r="B11" s="67"/>
      <c r="C11" s="67"/>
      <c r="D11" s="67"/>
      <c r="E11" s="67"/>
      <c r="F11" s="67"/>
      <c r="G11" s="67"/>
      <c r="H11" s="67"/>
      <c r="I11" s="67"/>
    </row>
    <row r="12" spans="1:9" s="9" customFormat="1" ht="15" customHeight="1">
      <c r="A12" s="67"/>
      <c r="B12" s="67"/>
      <c r="C12" s="67"/>
      <c r="D12" s="67"/>
      <c r="E12" s="67"/>
      <c r="F12" s="67"/>
      <c r="G12" s="67"/>
      <c r="H12" s="67"/>
      <c r="I12" s="67"/>
    </row>
    <row r="13" spans="1:9" s="9" customFormat="1" ht="15" customHeight="1">
      <c r="A13" s="67" t="s">
        <v>27</v>
      </c>
      <c r="B13" s="67"/>
      <c r="C13" s="67"/>
      <c r="D13" s="67"/>
      <c r="E13" s="67"/>
      <c r="F13" s="67"/>
      <c r="G13" s="67"/>
      <c r="H13" s="67"/>
      <c r="I13" s="67"/>
    </row>
    <row r="14" spans="1:9" s="9" customFormat="1" ht="15" customHeight="1">
      <c r="A14" s="68" t="s">
        <v>28</v>
      </c>
      <c r="B14" s="68"/>
      <c r="C14" s="68"/>
      <c r="D14" s="68"/>
      <c r="E14" s="68"/>
      <c r="F14" s="68"/>
      <c r="G14" s="68"/>
      <c r="H14" s="68"/>
      <c r="I14" s="68"/>
    </row>
    <row r="15" spans="1:9" s="9" customFormat="1" ht="15" customHeight="1">
      <c r="A15" s="8"/>
      <c r="B15" s="8"/>
      <c r="C15" s="8"/>
      <c r="D15" s="8"/>
      <c r="E15" s="8"/>
      <c r="F15" s="8"/>
      <c r="G15" s="8"/>
      <c r="H15" s="8"/>
      <c r="I15" s="8"/>
    </row>
    <row r="16" spans="1:9" s="9" customFormat="1" ht="15" customHeight="1">
      <c r="A16" s="69" t="s">
        <v>11</v>
      </c>
      <c r="B16" s="69"/>
      <c r="C16" s="69"/>
      <c r="D16" s="69"/>
      <c r="E16" s="69"/>
      <c r="F16" s="69"/>
      <c r="G16" s="69"/>
      <c r="H16" s="69"/>
      <c r="I16" s="69"/>
    </row>
    <row r="17" spans="1:9" s="9" customFormat="1" ht="15" customHeight="1">
      <c r="A17" s="69"/>
      <c r="B17" s="69"/>
      <c r="C17" s="69"/>
      <c r="D17" s="69"/>
      <c r="E17" s="69"/>
      <c r="F17" s="69"/>
      <c r="G17" s="69"/>
      <c r="H17" s="69"/>
      <c r="I17" s="69"/>
    </row>
    <row r="18" spans="1:9" s="9" customFormat="1" ht="15" customHeight="1">
      <c r="A18" s="69"/>
      <c r="B18" s="69"/>
      <c r="C18" s="69"/>
      <c r="D18" s="69"/>
      <c r="E18" s="69"/>
      <c r="F18" s="69"/>
      <c r="G18" s="69"/>
      <c r="H18" s="69"/>
      <c r="I18" s="69"/>
    </row>
    <row r="19" spans="1:9" s="9" customFormat="1" ht="15" customHeight="1">
      <c r="A19" s="69"/>
      <c r="B19" s="69"/>
      <c r="C19" s="69"/>
      <c r="D19" s="69"/>
      <c r="E19" s="69"/>
      <c r="F19" s="69"/>
      <c r="G19" s="69"/>
      <c r="H19" s="69"/>
      <c r="I19" s="69"/>
    </row>
    <row r="20" spans="1:9" s="9" customFormat="1" ht="15" customHeight="1">
      <c r="A20" s="69"/>
      <c r="B20" s="69"/>
      <c r="C20" s="69"/>
      <c r="D20" s="69"/>
      <c r="E20" s="69"/>
      <c r="F20" s="69"/>
      <c r="G20" s="69"/>
      <c r="H20" s="69"/>
      <c r="I20" s="69"/>
    </row>
    <row r="21" spans="1:9" s="9" customFormat="1" ht="15" customHeight="1">
      <c r="A21" s="69"/>
      <c r="B21" s="69"/>
      <c r="C21" s="69"/>
      <c r="D21" s="69"/>
      <c r="E21" s="69"/>
      <c r="F21" s="69"/>
      <c r="G21" s="69"/>
      <c r="H21" s="69"/>
      <c r="I21" s="69"/>
    </row>
    <row r="22" spans="1:9" s="9" customFormat="1" ht="15" customHeight="1">
      <c r="A22" s="69"/>
      <c r="B22" s="69"/>
      <c r="C22" s="69"/>
      <c r="D22" s="69"/>
      <c r="E22" s="69"/>
      <c r="F22" s="69"/>
      <c r="G22" s="69"/>
      <c r="H22" s="69"/>
      <c r="I22" s="69"/>
    </row>
    <row r="23" spans="1:9" s="9" customFormat="1" ht="13.5" customHeight="1">
      <c r="A23" s="69"/>
      <c r="B23" s="69"/>
      <c r="C23" s="69"/>
      <c r="D23" s="69"/>
      <c r="E23" s="69"/>
      <c r="F23" s="69"/>
      <c r="G23" s="69"/>
      <c r="H23" s="69"/>
      <c r="I23" s="69"/>
    </row>
    <row r="24" spans="1:9" s="9" customFormat="1" ht="11.25" customHeight="1">
      <c r="A24" s="8"/>
      <c r="B24" s="8"/>
      <c r="C24" s="8"/>
      <c r="D24" s="8"/>
      <c r="E24" s="8"/>
      <c r="F24" s="8"/>
      <c r="G24" s="8"/>
      <c r="H24" s="8"/>
      <c r="I24" s="8"/>
    </row>
    <row r="25" spans="1:9" s="10" customFormat="1" ht="15" customHeight="1">
      <c r="A25" s="13" t="s">
        <v>3</v>
      </c>
      <c r="B25" s="13" t="s">
        <v>4</v>
      </c>
      <c r="C25" s="7"/>
      <c r="D25" s="7"/>
      <c r="E25" s="65" t="s">
        <v>37</v>
      </c>
      <c r="F25" s="65"/>
      <c r="G25" s="65"/>
      <c r="H25" s="65"/>
      <c r="I25" s="65"/>
    </row>
    <row r="26" spans="1:9" ht="15" customHeight="1">
      <c r="A26" s="9">
        <v>0</v>
      </c>
      <c r="B26" s="28">
        <f>176*(1-0.834^A26)</f>
        <v>0</v>
      </c>
      <c r="C26" s="9"/>
      <c r="D26" s="9"/>
      <c r="E26" s="65"/>
      <c r="F26" s="65"/>
      <c r="G26" s="65"/>
      <c r="H26" s="65"/>
      <c r="I26" s="65"/>
    </row>
    <row r="27" spans="1:9" s="9" customFormat="1" ht="15" customHeight="1">
      <c r="A27" s="9">
        <v>1</v>
      </c>
      <c r="B27" s="2">
        <f t="shared" ref="B27:B86" si="0">176*(1-0.834^A27)</f>
        <v>29.216000000000008</v>
      </c>
      <c r="E27" s="65"/>
      <c r="F27" s="65"/>
      <c r="G27" s="65"/>
      <c r="H27" s="65"/>
      <c r="I27" s="65"/>
    </row>
    <row r="28" spans="1:9" s="9" customFormat="1" ht="15" customHeight="1">
      <c r="A28" s="22">
        <v>2</v>
      </c>
      <c r="B28" s="29">
        <f t="shared" si="0"/>
        <v>53.582144000000007</v>
      </c>
      <c r="C28" s="22" t="s">
        <v>12</v>
      </c>
      <c r="E28" s="7"/>
      <c r="F28" s="7"/>
      <c r="G28" s="7"/>
      <c r="H28" s="7"/>
      <c r="I28" s="7"/>
    </row>
    <row r="29" spans="1:9" s="9" customFormat="1" ht="15" customHeight="1">
      <c r="A29" s="14">
        <v>3</v>
      </c>
      <c r="B29" s="30">
        <f t="shared" si="0"/>
        <v>73.90350809600001</v>
      </c>
      <c r="C29" s="14"/>
      <c r="E29" s="65" t="s">
        <v>34</v>
      </c>
      <c r="F29" s="65"/>
      <c r="G29" s="65"/>
      <c r="H29" s="65"/>
      <c r="I29" s="65"/>
    </row>
    <row r="30" spans="1:9" s="9" customFormat="1" ht="15" customHeight="1">
      <c r="A30" s="9">
        <v>4</v>
      </c>
      <c r="B30" s="2">
        <f t="shared" si="0"/>
        <v>90.851525752064006</v>
      </c>
      <c r="E30" s="65"/>
      <c r="F30" s="65"/>
      <c r="G30" s="65"/>
      <c r="H30" s="65"/>
      <c r="I30" s="65"/>
    </row>
    <row r="31" spans="1:9" s="9" customFormat="1" ht="15" customHeight="1">
      <c r="A31" s="12">
        <v>5</v>
      </c>
      <c r="B31" s="31">
        <f t="shared" si="0"/>
        <v>104.9861724772214</v>
      </c>
      <c r="C31" s="32">
        <f>(B31-B26)/(A31-A26)</f>
        <v>20.997234495444282</v>
      </c>
      <c r="D31" s="7"/>
      <c r="E31" s="65"/>
      <c r="F31" s="65"/>
      <c r="G31" s="65"/>
      <c r="H31" s="65"/>
      <c r="I31" s="65"/>
    </row>
    <row r="32" spans="1:9" s="9" customFormat="1" ht="15" customHeight="1">
      <c r="A32" s="9">
        <v>6</v>
      </c>
      <c r="B32" s="2">
        <f t="shared" si="0"/>
        <v>116.77446784600264</v>
      </c>
      <c r="D32" s="7"/>
      <c r="E32" s="65"/>
      <c r="F32" s="65"/>
      <c r="G32" s="65"/>
      <c r="H32" s="65"/>
      <c r="I32" s="65"/>
    </row>
    <row r="33" spans="1:9" s="9" customFormat="1" ht="15" customHeight="1">
      <c r="A33" s="9">
        <v>7</v>
      </c>
      <c r="B33" s="2">
        <f t="shared" si="0"/>
        <v>126.60590618356619</v>
      </c>
      <c r="D33" s="7"/>
      <c r="E33" s="65"/>
      <c r="F33" s="65"/>
      <c r="G33" s="65"/>
      <c r="H33" s="65"/>
      <c r="I33" s="65"/>
    </row>
    <row r="34" spans="1:9" s="9" customFormat="1" ht="15" customHeight="1">
      <c r="A34" s="9">
        <v>8</v>
      </c>
      <c r="B34" s="2">
        <f t="shared" si="0"/>
        <v>134.80532575709421</v>
      </c>
      <c r="D34" s="7"/>
      <c r="E34" s="65"/>
      <c r="F34" s="65"/>
      <c r="G34" s="65"/>
      <c r="H34" s="65"/>
      <c r="I34" s="65"/>
    </row>
    <row r="35" spans="1:9" s="9" customFormat="1" ht="15" customHeight="1">
      <c r="A35" s="9">
        <v>9</v>
      </c>
      <c r="B35" s="2">
        <f t="shared" si="0"/>
        <v>141.64364168141657</v>
      </c>
      <c r="C35" s="23"/>
      <c r="D35" s="7"/>
      <c r="E35" s="65"/>
      <c r="F35" s="65"/>
      <c r="G35" s="65"/>
      <c r="H35" s="65"/>
      <c r="I35" s="65"/>
    </row>
    <row r="36" spans="1:9" s="9" customFormat="1" ht="15" customHeight="1">
      <c r="A36" s="9">
        <v>10</v>
      </c>
      <c r="B36" s="2">
        <f t="shared" si="0"/>
        <v>147.34679716230144</v>
      </c>
      <c r="C36" s="33">
        <f>(B36-B31)/(A36-A31)</f>
        <v>8.4721249370160088</v>
      </c>
      <c r="D36" s="7"/>
      <c r="E36" s="65"/>
      <c r="F36" s="65"/>
      <c r="G36" s="65"/>
      <c r="H36" s="65"/>
      <c r="I36" s="65"/>
    </row>
    <row r="37" spans="1:9" s="9" customFormat="1" ht="15" customHeight="1">
      <c r="A37" s="9">
        <v>11</v>
      </c>
      <c r="B37" s="2">
        <f t="shared" si="0"/>
        <v>152.1032288333594</v>
      </c>
      <c r="C37" s="23"/>
      <c r="D37" s="7"/>
      <c r="E37" s="65"/>
      <c r="F37" s="65"/>
      <c r="G37" s="65"/>
      <c r="H37" s="65"/>
      <c r="I37" s="65"/>
    </row>
    <row r="38" spans="1:9" s="9" customFormat="1" ht="15" customHeight="1">
      <c r="A38" s="9">
        <v>12</v>
      </c>
      <c r="B38" s="2">
        <f t="shared" si="0"/>
        <v>156.07009284702173</v>
      </c>
      <c r="D38" s="7"/>
      <c r="E38" s="65"/>
      <c r="F38" s="65"/>
      <c r="G38" s="65"/>
      <c r="H38" s="65"/>
      <c r="I38" s="65"/>
    </row>
    <row r="39" spans="1:9" s="9" customFormat="1" ht="15" customHeight="1">
      <c r="A39" s="9">
        <v>13</v>
      </c>
      <c r="B39" s="2">
        <f t="shared" si="0"/>
        <v>159.37845743441613</v>
      </c>
      <c r="D39" s="7"/>
      <c r="E39" s="65"/>
      <c r="F39" s="65"/>
      <c r="G39" s="65"/>
      <c r="H39" s="65"/>
      <c r="I39" s="65"/>
    </row>
    <row r="40" spans="1:9" s="9" customFormat="1" ht="15" customHeight="1">
      <c r="A40" s="9">
        <v>14</v>
      </c>
      <c r="B40" s="2">
        <f t="shared" si="0"/>
        <v>162.13763350030305</v>
      </c>
      <c r="D40" s="7"/>
      <c r="E40" s="41"/>
      <c r="F40" s="41"/>
      <c r="G40" s="41"/>
      <c r="H40" s="41"/>
      <c r="I40" s="41"/>
    </row>
    <row r="41" spans="1:9" s="9" customFormat="1" ht="15" customHeight="1">
      <c r="A41" s="9">
        <v>15</v>
      </c>
      <c r="B41" s="2">
        <f t="shared" si="0"/>
        <v>164.43878633925274</v>
      </c>
      <c r="D41" s="7"/>
      <c r="E41" s="70" t="s">
        <v>33</v>
      </c>
      <c r="F41" s="70"/>
      <c r="G41" s="70"/>
      <c r="H41" s="70"/>
      <c r="I41" s="70"/>
    </row>
    <row r="42" spans="1:9" s="9" customFormat="1" ht="15" customHeight="1">
      <c r="A42" s="9">
        <v>16</v>
      </c>
      <c r="B42" s="2">
        <f t="shared" si="0"/>
        <v>166.35794780693678</v>
      </c>
      <c r="D42" s="7"/>
      <c r="E42" s="70"/>
      <c r="F42" s="70"/>
      <c r="G42" s="70"/>
      <c r="H42" s="70"/>
      <c r="I42" s="70"/>
    </row>
    <row r="43" spans="1:9" s="9" customFormat="1" ht="15" customHeight="1">
      <c r="A43" s="9">
        <v>17</v>
      </c>
      <c r="B43" s="2">
        <f t="shared" si="0"/>
        <v>167.95852847098527</v>
      </c>
      <c r="D43" s="7"/>
      <c r="E43" s="70"/>
      <c r="F43" s="70"/>
      <c r="G43" s="70"/>
      <c r="H43" s="70"/>
      <c r="I43" s="70"/>
    </row>
    <row r="44" spans="1:9" s="9" customFormat="1" ht="15" customHeight="1">
      <c r="A44" s="9">
        <v>18</v>
      </c>
      <c r="B44" s="2">
        <f t="shared" si="0"/>
        <v>169.29341274480171</v>
      </c>
      <c r="E44" s="70"/>
      <c r="F44" s="70"/>
      <c r="G44" s="70"/>
      <c r="H44" s="70"/>
      <c r="I44" s="70"/>
    </row>
    <row r="45" spans="1:9" s="9" customFormat="1" ht="15" customHeight="1">
      <c r="A45" s="9">
        <v>19</v>
      </c>
      <c r="B45" s="2">
        <f t="shared" si="0"/>
        <v>170.40670622916466</v>
      </c>
      <c r="E45" s="70"/>
      <c r="F45" s="70"/>
      <c r="G45" s="70"/>
      <c r="H45" s="70"/>
      <c r="I45" s="70"/>
    </row>
    <row r="46" spans="1:9" s="9" customFormat="1" ht="15" customHeight="1">
      <c r="A46" s="9">
        <v>20</v>
      </c>
      <c r="B46" s="2">
        <f t="shared" si="0"/>
        <v>171.33519299512329</v>
      </c>
      <c r="E46" s="70"/>
      <c r="F46" s="70"/>
      <c r="G46" s="70"/>
      <c r="H46" s="70"/>
      <c r="I46" s="70"/>
    </row>
    <row r="47" spans="1:9" s="9" customFormat="1" ht="15" customHeight="1">
      <c r="A47" s="9">
        <v>21</v>
      </c>
      <c r="B47" s="2">
        <f t="shared" si="0"/>
        <v>172.10955095793284</v>
      </c>
      <c r="E47" s="70"/>
      <c r="F47" s="70"/>
      <c r="G47" s="70"/>
      <c r="H47" s="70"/>
      <c r="I47" s="70"/>
    </row>
    <row r="48" spans="1:9" s="9" customFormat="1" ht="15" customHeight="1">
      <c r="A48" s="9">
        <v>22</v>
      </c>
      <c r="B48" s="2">
        <f t="shared" si="0"/>
        <v>172.75536549891598</v>
      </c>
      <c r="E48" s="40"/>
      <c r="F48" s="40"/>
      <c r="G48" s="40"/>
      <c r="H48" s="40"/>
      <c r="I48" s="40"/>
    </row>
    <row r="49" spans="1:9" s="9" customFormat="1" ht="15" customHeight="1">
      <c r="A49" s="9">
        <v>23</v>
      </c>
      <c r="B49" s="2">
        <f t="shared" si="0"/>
        <v>173.29397482609593</v>
      </c>
      <c r="E49" s="65" t="s">
        <v>38</v>
      </c>
      <c r="F49" s="65"/>
      <c r="G49" s="65"/>
      <c r="H49" s="65"/>
      <c r="I49" s="65"/>
    </row>
    <row r="50" spans="1:9" s="9" customFormat="1" ht="15" customHeight="1">
      <c r="A50" s="9">
        <v>24</v>
      </c>
      <c r="B50" s="2">
        <f t="shared" si="0"/>
        <v>173.743175004964</v>
      </c>
      <c r="E50" s="65"/>
      <c r="F50" s="65"/>
      <c r="G50" s="65"/>
      <c r="H50" s="65"/>
      <c r="I50" s="65"/>
    </row>
    <row r="51" spans="1:9" s="9" customFormat="1" ht="15" customHeight="1">
      <c r="A51" s="35">
        <v>25</v>
      </c>
      <c r="B51" s="36">
        <f t="shared" si="0"/>
        <v>174.11780795413998</v>
      </c>
      <c r="E51" s="65"/>
      <c r="F51" s="65"/>
      <c r="G51" s="65"/>
      <c r="H51" s="65"/>
      <c r="I51" s="65"/>
    </row>
    <row r="52" spans="1:9" s="9" customFormat="1" ht="15" customHeight="1">
      <c r="A52" s="9">
        <v>26</v>
      </c>
      <c r="B52" s="2">
        <f t="shared" si="0"/>
        <v>174.43025183375275</v>
      </c>
      <c r="E52" s="65"/>
      <c r="F52" s="65"/>
      <c r="G52" s="65"/>
      <c r="H52" s="65"/>
      <c r="I52" s="65"/>
    </row>
    <row r="53" spans="1:9" s="9" customFormat="1" ht="15" customHeight="1">
      <c r="A53" s="9">
        <v>27</v>
      </c>
      <c r="B53" s="2">
        <f t="shared" si="0"/>
        <v>174.6908300293498</v>
      </c>
      <c r="E53" s="65"/>
      <c r="F53" s="65"/>
      <c r="G53" s="65"/>
      <c r="H53" s="65"/>
      <c r="I53" s="65"/>
    </row>
    <row r="54" spans="1:9" s="9" customFormat="1" ht="15" customHeight="1">
      <c r="A54" s="9">
        <v>28</v>
      </c>
      <c r="B54" s="2">
        <f t="shared" si="0"/>
        <v>174.90815224447772</v>
      </c>
      <c r="E54" s="65"/>
      <c r="F54" s="65"/>
      <c r="G54" s="65"/>
      <c r="H54" s="65"/>
      <c r="I54" s="65"/>
    </row>
    <row r="55" spans="1:9" s="9" customFormat="1" ht="15" customHeight="1">
      <c r="A55" s="9">
        <v>29</v>
      </c>
      <c r="B55" s="2">
        <f t="shared" si="0"/>
        <v>175.08939897189444</v>
      </c>
      <c r="E55" s="42"/>
      <c r="F55" s="42"/>
      <c r="G55" s="42"/>
      <c r="H55" s="42"/>
      <c r="I55" s="42"/>
    </row>
    <row r="56" spans="1:9" s="9" customFormat="1" ht="15" customHeight="1">
      <c r="A56" s="9">
        <v>30</v>
      </c>
      <c r="B56" s="2">
        <f t="shared" si="0"/>
        <v>175.24055874255995</v>
      </c>
      <c r="E56" s="42"/>
      <c r="F56" s="42"/>
      <c r="G56" s="42"/>
      <c r="H56" s="42"/>
      <c r="I56" s="42"/>
    </row>
    <row r="57" spans="1:9" s="9" customFormat="1" ht="15" customHeight="1">
      <c r="A57" s="9">
        <v>31</v>
      </c>
      <c r="B57" s="2">
        <f t="shared" si="0"/>
        <v>175.366625991295</v>
      </c>
      <c r="E57" s="65" t="s">
        <v>14</v>
      </c>
      <c r="F57" s="65"/>
      <c r="G57" s="65"/>
      <c r="H57" s="65"/>
      <c r="I57" s="65"/>
    </row>
    <row r="58" spans="1:9" s="9" customFormat="1" ht="15" customHeight="1">
      <c r="A58" s="9">
        <v>32</v>
      </c>
      <c r="B58" s="2">
        <f t="shared" si="0"/>
        <v>175.47176607674004</v>
      </c>
      <c r="E58" s="65"/>
      <c r="F58" s="65"/>
      <c r="G58" s="65"/>
      <c r="H58" s="65"/>
      <c r="I58" s="65"/>
    </row>
    <row r="59" spans="1:9" s="9" customFormat="1" ht="15" customHeight="1">
      <c r="A59" s="9">
        <v>33</v>
      </c>
      <c r="B59" s="2">
        <f t="shared" si="0"/>
        <v>175.55945290800119</v>
      </c>
      <c r="E59" s="65"/>
      <c r="F59" s="65"/>
      <c r="G59" s="65"/>
      <c r="H59" s="65"/>
      <c r="I59" s="65"/>
    </row>
    <row r="60" spans="1:9" s="9" customFormat="1" ht="15" customHeight="1">
      <c r="A60" s="9">
        <v>34</v>
      </c>
      <c r="B60" s="2">
        <f t="shared" si="0"/>
        <v>175.63258372527298</v>
      </c>
      <c r="E60" s="65"/>
      <c r="F60" s="65"/>
      <c r="G60" s="65"/>
      <c r="H60" s="65"/>
      <c r="I60" s="65"/>
    </row>
    <row r="61" spans="1:9" s="9" customFormat="1" ht="15" customHeight="1">
      <c r="A61" s="9">
        <v>35</v>
      </c>
      <c r="B61" s="2">
        <f t="shared" si="0"/>
        <v>175.69357482687769</v>
      </c>
      <c r="E61" s="65"/>
      <c r="F61" s="65"/>
      <c r="G61" s="65"/>
      <c r="H61" s="65"/>
      <c r="I61" s="65"/>
    </row>
    <row r="62" spans="1:9" s="9" customFormat="1" ht="15" customHeight="1">
      <c r="A62" s="9">
        <v>36</v>
      </c>
      <c r="B62" s="2">
        <f t="shared" si="0"/>
        <v>175.74444140561596</v>
      </c>
      <c r="E62" s="65"/>
      <c r="F62" s="65"/>
      <c r="G62" s="65"/>
      <c r="H62" s="65"/>
      <c r="I62" s="65"/>
    </row>
    <row r="63" spans="1:9" s="9" customFormat="1" ht="15" customHeight="1">
      <c r="A63" s="9">
        <v>37</v>
      </c>
      <c r="B63" s="2">
        <f t="shared" si="0"/>
        <v>175.78686413228371</v>
      </c>
      <c r="E63" s="65"/>
      <c r="F63" s="65"/>
      <c r="G63" s="65"/>
      <c r="H63" s="65"/>
      <c r="I63" s="65"/>
    </row>
    <row r="64" spans="1:9" s="9" customFormat="1" ht="15" customHeight="1">
      <c r="A64" s="9">
        <v>38</v>
      </c>
      <c r="B64" s="2">
        <f t="shared" si="0"/>
        <v>175.82224468632461</v>
      </c>
      <c r="E64" s="65"/>
      <c r="F64" s="65"/>
      <c r="G64" s="65"/>
      <c r="H64" s="65"/>
      <c r="I64" s="65"/>
    </row>
    <row r="65" spans="1:9" s="9" customFormat="1" ht="15" customHeight="1">
      <c r="A65" s="9">
        <v>39</v>
      </c>
      <c r="B65" s="2">
        <f t="shared" si="0"/>
        <v>175.85175206839472</v>
      </c>
      <c r="E65" s="43"/>
      <c r="F65" s="43"/>
      <c r="G65" s="43"/>
      <c r="H65" s="43"/>
      <c r="I65" s="43"/>
    </row>
    <row r="66" spans="1:9" s="9" customFormat="1" ht="15" customHeight="1">
      <c r="A66" s="9">
        <v>40</v>
      </c>
      <c r="B66" s="2">
        <f t="shared" si="0"/>
        <v>175.87636122504119</v>
      </c>
      <c r="E66" s="43"/>
      <c r="F66" s="43"/>
    </row>
    <row r="67" spans="1:9" s="9" customFormat="1" ht="15" customHeight="1">
      <c r="A67" s="9">
        <v>41</v>
      </c>
      <c r="B67" s="2">
        <f t="shared" si="0"/>
        <v>175.89688526168436</v>
      </c>
      <c r="E67" s="51" t="s">
        <v>0</v>
      </c>
      <c r="F67" s="52" t="s">
        <v>13</v>
      </c>
    </row>
    <row r="68" spans="1:9" s="9" customFormat="1" ht="15" customHeight="1">
      <c r="A68" s="9">
        <v>42</v>
      </c>
      <c r="B68" s="2">
        <f t="shared" si="0"/>
        <v>175.91400230824476</v>
      </c>
      <c r="E68" s="53">
        <v>25</v>
      </c>
      <c r="F68" s="54">
        <f t="shared" ref="F68:F87" si="1">176*(1-0.834^E68)</f>
        <v>174.11780795413998</v>
      </c>
    </row>
    <row r="69" spans="1:9" s="9" customFormat="1" ht="15" customHeight="1">
      <c r="A69" s="9">
        <v>43</v>
      </c>
      <c r="B69" s="2">
        <f t="shared" si="0"/>
        <v>175.92827792507612</v>
      </c>
      <c r="E69" s="55">
        <v>25.02</v>
      </c>
      <c r="F69" s="56">
        <f t="shared" si="1"/>
        <v>174.12462874606555</v>
      </c>
    </row>
    <row r="70" spans="1:9" s="9" customFormat="1" ht="15" customHeight="1">
      <c r="A70" s="9">
        <v>44</v>
      </c>
      <c r="B70" s="2">
        <f t="shared" si="0"/>
        <v>175.9401837895135</v>
      </c>
      <c r="E70" s="55">
        <v>25.04</v>
      </c>
      <c r="F70" s="56">
        <f t="shared" si="1"/>
        <v>174.13142482042701</v>
      </c>
    </row>
    <row r="71" spans="1:9" s="9" customFormat="1" ht="15" customHeight="1">
      <c r="A71" s="9">
        <v>45</v>
      </c>
      <c r="B71" s="2">
        <f t="shared" si="0"/>
        <v>175.95011328045425</v>
      </c>
      <c r="E71" s="55">
        <v>25.06</v>
      </c>
      <c r="F71" s="56">
        <f t="shared" si="1"/>
        <v>174.13819626679731</v>
      </c>
    </row>
    <row r="72" spans="1:9" s="9" customFormat="1" ht="15" customHeight="1">
      <c r="A72" s="9">
        <v>46</v>
      </c>
      <c r="B72" s="2">
        <f t="shared" si="0"/>
        <v>175.95839447589884</v>
      </c>
      <c r="E72" s="55">
        <v>25.08</v>
      </c>
      <c r="F72" s="56">
        <f t="shared" si="1"/>
        <v>174.14494317442467</v>
      </c>
    </row>
    <row r="73" spans="1:9" s="9" customFormat="1" ht="15" customHeight="1">
      <c r="A73" s="9">
        <v>47</v>
      </c>
      <c r="B73" s="2">
        <f t="shared" si="0"/>
        <v>175.96530099289964</v>
      </c>
      <c r="E73" s="55">
        <v>25.1</v>
      </c>
      <c r="F73" s="56">
        <f t="shared" si="1"/>
        <v>174.151665632234</v>
      </c>
    </row>
    <row r="74" spans="1:9" s="9" customFormat="1" ht="15" customHeight="1">
      <c r="A74" s="9">
        <v>48</v>
      </c>
      <c r="B74" s="2">
        <f t="shared" si="0"/>
        <v>175.97106102807828</v>
      </c>
      <c r="E74" s="55">
        <v>25.12</v>
      </c>
      <c r="F74" s="56">
        <f t="shared" si="1"/>
        <v>174.15836372882788</v>
      </c>
    </row>
    <row r="75" spans="1:9" s="9" customFormat="1" ht="15" customHeight="1">
      <c r="A75" s="9">
        <v>49</v>
      </c>
      <c r="B75" s="2">
        <f t="shared" si="0"/>
        <v>175.9758648974173</v>
      </c>
      <c r="E75" s="55">
        <v>25.14</v>
      </c>
      <c r="F75" s="56">
        <f t="shared" si="1"/>
        <v>174.1650375524878</v>
      </c>
    </row>
    <row r="76" spans="1:9" s="9" customFormat="1" ht="15" customHeight="1">
      <c r="A76" s="9">
        <v>50</v>
      </c>
      <c r="B76" s="2">
        <f t="shared" si="0"/>
        <v>175.97987132444604</v>
      </c>
      <c r="E76" s="55">
        <v>25.16</v>
      </c>
      <c r="F76" s="56">
        <f t="shared" si="1"/>
        <v>174.17168719117544</v>
      </c>
    </row>
    <row r="77" spans="1:9" s="9" customFormat="1" ht="15" customHeight="1">
      <c r="A77" s="9">
        <v>51</v>
      </c>
      <c r="B77" s="2">
        <f t="shared" si="0"/>
        <v>175.98321268458798</v>
      </c>
      <c r="E77" s="55">
        <v>25.18</v>
      </c>
      <c r="F77" s="56">
        <f t="shared" si="1"/>
        <v>174.17831273253358</v>
      </c>
    </row>
    <row r="78" spans="1:9" s="9" customFormat="1" ht="15" customHeight="1">
      <c r="A78" s="9">
        <v>52</v>
      </c>
      <c r="B78" s="2">
        <f t="shared" si="0"/>
        <v>175.98599937894636</v>
      </c>
      <c r="E78" s="55">
        <v>25.2</v>
      </c>
      <c r="F78" s="56">
        <f t="shared" si="1"/>
        <v>174.18491426388749</v>
      </c>
    </row>
    <row r="79" spans="1:9" s="9" customFormat="1" ht="15" customHeight="1">
      <c r="A79" s="9">
        <v>53</v>
      </c>
      <c r="B79" s="2">
        <f t="shared" si="0"/>
        <v>175.98832348204127</v>
      </c>
      <c r="E79" s="55">
        <v>25.22</v>
      </c>
      <c r="F79" s="56">
        <f t="shared" si="1"/>
        <v>174.19149187224593</v>
      </c>
    </row>
    <row r="80" spans="1:9" s="9" customFormat="1" ht="15" customHeight="1">
      <c r="A80" s="9">
        <v>54</v>
      </c>
      <c r="B80" s="2">
        <f t="shared" si="0"/>
        <v>175.99026178402244</v>
      </c>
      <c r="E80" s="55">
        <v>25.24</v>
      </c>
      <c r="F80" s="56">
        <f t="shared" si="1"/>
        <v>174.1980456443024</v>
      </c>
    </row>
    <row r="81" spans="1:9" s="9" customFormat="1" ht="15" customHeight="1">
      <c r="A81" s="9">
        <v>55</v>
      </c>
      <c r="B81" s="2">
        <f t="shared" si="0"/>
        <v>175.9918783278747</v>
      </c>
      <c r="E81" s="55">
        <v>25.26</v>
      </c>
      <c r="F81" s="56">
        <f t="shared" si="1"/>
        <v>174.20457566643623</v>
      </c>
    </row>
    <row r="82" spans="1:9" s="9" customFormat="1" ht="15" customHeight="1">
      <c r="A82" s="9">
        <v>56</v>
      </c>
      <c r="B82" s="2">
        <f t="shared" si="0"/>
        <v>175.99322652544751</v>
      </c>
      <c r="E82" s="55">
        <v>25.28</v>
      </c>
      <c r="F82" s="56">
        <f t="shared" si="1"/>
        <v>174.21108202471368</v>
      </c>
    </row>
    <row r="83" spans="1:9" s="9" customFormat="1" ht="15" customHeight="1">
      <c r="A83" s="9">
        <v>57</v>
      </c>
      <c r="B83" s="2">
        <f t="shared" si="0"/>
        <v>175.99435092222322</v>
      </c>
      <c r="E83" s="55">
        <v>25.3</v>
      </c>
      <c r="F83" s="56">
        <f t="shared" si="1"/>
        <v>174.21756480488915</v>
      </c>
    </row>
    <row r="84" spans="1:9" s="9" customFormat="1" ht="15" customHeight="1">
      <c r="A84" s="9">
        <v>58</v>
      </c>
      <c r="B84" s="2">
        <f t="shared" si="0"/>
        <v>175.99528866913417</v>
      </c>
      <c r="E84" s="55">
        <v>25.32</v>
      </c>
      <c r="F84" s="56">
        <f t="shared" si="1"/>
        <v>174.22402409240624</v>
      </c>
      <c r="G84"/>
      <c r="H84"/>
      <c r="I84"/>
    </row>
    <row r="85" spans="1:9" s="9" customFormat="1" ht="15" customHeight="1">
      <c r="A85" s="9">
        <v>59</v>
      </c>
      <c r="B85" s="2">
        <f t="shared" si="0"/>
        <v>175.9960707500579</v>
      </c>
      <c r="E85" s="55">
        <v>25.34</v>
      </c>
      <c r="F85" s="56">
        <f t="shared" si="1"/>
        <v>174.23045997239902</v>
      </c>
      <c r="G85"/>
      <c r="H85"/>
      <c r="I85"/>
    </row>
    <row r="86" spans="1:9" s="9" customFormat="1" ht="15" customHeight="1">
      <c r="A86" s="9">
        <v>60</v>
      </c>
      <c r="B86" s="2">
        <f t="shared" si="0"/>
        <v>175.99672300554829</v>
      </c>
      <c r="E86" s="57">
        <v>25.36</v>
      </c>
      <c r="F86" s="58">
        <f t="shared" si="1"/>
        <v>174.2368725296929</v>
      </c>
      <c r="G86"/>
      <c r="H86"/>
      <c r="I86"/>
    </row>
    <row r="87" spans="1:9" s="9" customFormat="1" ht="15" customHeight="1">
      <c r="A87" s="9">
        <v>61</v>
      </c>
      <c r="B87" s="2">
        <f t="shared" ref="B87:B90" si="2">176*(1-0.834^A87)</f>
        <v>175.99726698662727</v>
      </c>
      <c r="C87"/>
      <c r="D87"/>
      <c r="E87" s="57">
        <v>25.38</v>
      </c>
      <c r="F87" s="58">
        <f t="shared" si="1"/>
        <v>174.24326184880604</v>
      </c>
      <c r="G87"/>
      <c r="H87"/>
      <c r="I87"/>
    </row>
    <row r="88" spans="1:9" ht="15" customHeight="1">
      <c r="A88" s="9">
        <v>62</v>
      </c>
      <c r="B88" s="2">
        <f t="shared" si="2"/>
        <v>175.99772066684716</v>
      </c>
      <c r="E88" s="55">
        <v>25.4</v>
      </c>
      <c r="F88" s="59">
        <f t="shared" ref="F88" si="3">176*(1-0.834^E88)</f>
        <v>174.2496280139502</v>
      </c>
    </row>
    <row r="89" spans="1:9" ht="15" customHeight="1">
      <c r="A89" s="9">
        <v>63</v>
      </c>
      <c r="B89" s="2">
        <f t="shared" si="2"/>
        <v>175.99809903615051</v>
      </c>
    </row>
    <row r="90" spans="1:9" ht="15" customHeight="1">
      <c r="A90" s="9">
        <v>64</v>
      </c>
      <c r="B90" s="2">
        <f t="shared" si="2"/>
        <v>175.99841459614953</v>
      </c>
    </row>
    <row r="91" spans="1:9" ht="15" customHeight="1"/>
  </sheetData>
  <mergeCells count="11">
    <mergeCell ref="E57:I64"/>
    <mergeCell ref="E49:I54"/>
    <mergeCell ref="A2:I6"/>
    <mergeCell ref="E25:I27"/>
    <mergeCell ref="A8:I9"/>
    <mergeCell ref="A10:I12"/>
    <mergeCell ref="A13:I13"/>
    <mergeCell ref="A14:I14"/>
    <mergeCell ref="A16:I23"/>
    <mergeCell ref="E29:I39"/>
    <mergeCell ref="E41:I4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M74"/>
  <sheetViews>
    <sheetView showWhiteSpace="0" zoomScaleNormal="100" workbookViewId="0"/>
  </sheetViews>
  <sheetFormatPr defaultRowHeight="15"/>
  <cols>
    <col min="3" max="3" width="4.85546875" customWidth="1"/>
    <col min="5" max="5" width="12.85546875" customWidth="1"/>
    <col min="8" max="8" width="19" customWidth="1"/>
    <col min="9" max="9" width="5.28515625" customWidth="1"/>
  </cols>
  <sheetData>
    <row r="1" spans="1:9" s="9" customFormat="1" ht="15" customHeight="1">
      <c r="A1" s="71" t="s">
        <v>31</v>
      </c>
      <c r="B1" s="71"/>
      <c r="C1" s="71"/>
      <c r="D1" s="71"/>
      <c r="E1" s="71"/>
    </row>
    <row r="2" spans="1:9" s="9" customFormat="1" ht="15" customHeight="1">
      <c r="A2" s="77" t="s">
        <v>15</v>
      </c>
      <c r="B2" s="74"/>
      <c r="C2" s="74"/>
      <c r="D2" s="74"/>
      <c r="E2" s="74"/>
      <c r="F2" s="74"/>
      <c r="G2" s="74"/>
      <c r="H2" s="74"/>
      <c r="I2" s="74"/>
    </row>
    <row r="3" spans="1:9" s="9" customFormat="1" ht="15" customHeight="1">
      <c r="A3" s="74"/>
      <c r="B3" s="74"/>
      <c r="C3" s="74"/>
      <c r="D3" s="74"/>
      <c r="E3" s="74"/>
      <c r="F3" s="74"/>
      <c r="G3" s="74"/>
      <c r="H3" s="74"/>
      <c r="I3" s="74"/>
    </row>
    <row r="4" spans="1:9" s="9" customFormat="1" ht="15" customHeight="1">
      <c r="A4" s="74"/>
      <c r="B4" s="74"/>
      <c r="C4" s="74"/>
      <c r="D4" s="74"/>
      <c r="E4" s="74"/>
      <c r="F4" s="74"/>
      <c r="G4" s="74"/>
      <c r="H4" s="74"/>
      <c r="I4" s="74"/>
    </row>
    <row r="5" spans="1:9" s="9" customFormat="1" ht="11.45" customHeight="1">
      <c r="A5" s="78"/>
      <c r="B5" s="5"/>
      <c r="C5" s="5"/>
      <c r="D5" s="5"/>
      <c r="E5" s="5"/>
      <c r="F5" s="5"/>
      <c r="G5" s="5"/>
      <c r="H5" s="5"/>
      <c r="I5" s="5"/>
    </row>
    <row r="6" spans="1:9" s="9" customFormat="1" ht="15" customHeight="1">
      <c r="A6" s="73" t="s">
        <v>39</v>
      </c>
      <c r="B6" s="73"/>
      <c r="C6" s="73"/>
      <c r="D6" s="73"/>
      <c r="E6" s="73"/>
      <c r="F6" s="73"/>
      <c r="G6" s="73"/>
      <c r="H6" s="73"/>
      <c r="I6" s="73"/>
    </row>
    <row r="7" spans="1:9" s="9" customFormat="1" ht="15" customHeight="1">
      <c r="A7" s="73"/>
      <c r="B7" s="73"/>
      <c r="C7" s="73"/>
      <c r="D7" s="73"/>
      <c r="E7" s="73"/>
      <c r="F7" s="73"/>
      <c r="G7" s="73"/>
      <c r="H7" s="73"/>
      <c r="I7" s="73"/>
    </row>
    <row r="8" spans="1:9" s="9" customFormat="1" ht="15" customHeight="1">
      <c r="A8" s="75" t="s">
        <v>29</v>
      </c>
      <c r="B8" s="79"/>
      <c r="C8" s="80"/>
      <c r="D8" s="79"/>
      <c r="E8" s="79"/>
      <c r="F8" s="79"/>
      <c r="G8" s="79"/>
      <c r="H8" s="79"/>
      <c r="I8" s="79"/>
    </row>
    <row r="9" spans="1:9" ht="15" customHeight="1">
      <c r="A9" s="74" t="s">
        <v>30</v>
      </c>
      <c r="B9" s="74"/>
      <c r="C9" s="74"/>
      <c r="D9" s="74"/>
      <c r="E9" s="74"/>
      <c r="F9" s="74"/>
      <c r="G9" s="74"/>
      <c r="H9" s="74"/>
      <c r="I9" s="74"/>
    </row>
    <row r="10" spans="1:9" ht="15" customHeight="1">
      <c r="A10" s="74"/>
      <c r="B10" s="74"/>
      <c r="C10" s="74"/>
      <c r="D10" s="74"/>
      <c r="E10" s="74"/>
      <c r="F10" s="74"/>
      <c r="G10" s="74"/>
      <c r="H10" s="74"/>
      <c r="I10" s="74"/>
    </row>
    <row r="11" spans="1:9" ht="15" customHeight="1">
      <c r="A11" s="76" t="s">
        <v>32</v>
      </c>
      <c r="B11" s="76"/>
      <c r="C11" s="76"/>
      <c r="D11" s="76"/>
      <c r="E11" s="76"/>
      <c r="F11" s="76"/>
      <c r="G11" s="76"/>
      <c r="H11" s="76"/>
      <c r="I11" s="76"/>
    </row>
    <row r="12" spans="1:9" ht="11.45" customHeight="1">
      <c r="A12" s="76"/>
      <c r="B12" s="76"/>
      <c r="C12" s="76"/>
      <c r="D12" s="76"/>
      <c r="E12" s="76"/>
      <c r="F12" s="76"/>
      <c r="G12" s="76"/>
      <c r="H12" s="76"/>
      <c r="I12" s="76"/>
    </row>
    <row r="13" spans="1:9" ht="10.7" customHeight="1">
      <c r="A13" s="45"/>
      <c r="B13" s="45"/>
      <c r="C13" s="45"/>
      <c r="D13" s="45"/>
      <c r="E13" s="45"/>
      <c r="F13" s="45"/>
      <c r="G13" s="45"/>
      <c r="H13" s="45"/>
      <c r="I13" s="45"/>
    </row>
    <row r="14" spans="1:9" ht="15" customHeight="1">
      <c r="A14" s="60" t="s">
        <v>40</v>
      </c>
      <c r="B14" s="60"/>
      <c r="C14" s="60"/>
      <c r="D14" s="60"/>
      <c r="E14" s="60"/>
      <c r="F14" s="60"/>
      <c r="G14" s="60"/>
      <c r="H14" s="60"/>
      <c r="I14" s="60"/>
    </row>
    <row r="15" spans="1:9" ht="10.7" customHeight="1">
      <c r="A15" s="39"/>
      <c r="B15" s="39"/>
      <c r="C15" s="39"/>
      <c r="D15" s="39"/>
      <c r="E15" s="39"/>
      <c r="F15" s="39"/>
      <c r="G15" s="39"/>
      <c r="H15" s="39"/>
      <c r="I15" s="39"/>
    </row>
    <row r="16" spans="1:9" ht="15" customHeight="1">
      <c r="A16" s="38" t="s">
        <v>41</v>
      </c>
      <c r="B16" s="37"/>
      <c r="C16" s="4" t="s">
        <v>16</v>
      </c>
      <c r="D16" s="37"/>
      <c r="E16" s="37"/>
      <c r="F16" s="37"/>
      <c r="G16" s="37"/>
      <c r="H16" s="37"/>
      <c r="I16" s="37"/>
    </row>
    <row r="17" spans="1:13" s="9" customFormat="1" ht="15" customHeight="1">
      <c r="A17" s="37"/>
      <c r="B17" s="37"/>
      <c r="C17" s="4" t="s">
        <v>17</v>
      </c>
      <c r="D17" s="37"/>
      <c r="E17" s="37"/>
      <c r="F17" s="37"/>
      <c r="G17" s="37"/>
      <c r="H17" s="37"/>
      <c r="I17" s="37"/>
    </row>
    <row r="18" spans="1:13" s="9" customFormat="1" ht="15" customHeight="1">
      <c r="A18" s="37"/>
      <c r="B18" s="37"/>
      <c r="C18" s="4" t="s">
        <v>18</v>
      </c>
      <c r="D18" s="37"/>
      <c r="E18" s="37"/>
      <c r="F18" s="37"/>
      <c r="G18" s="37"/>
      <c r="H18" s="37"/>
      <c r="I18" s="37"/>
    </row>
    <row r="19" spans="1:13" s="9" customFormat="1" ht="15" customHeight="1">
      <c r="A19" s="37"/>
      <c r="B19" s="37"/>
      <c r="C19" s="4" t="s">
        <v>19</v>
      </c>
      <c r="D19" s="37"/>
      <c r="E19" s="37"/>
      <c r="F19" s="37"/>
      <c r="G19" s="37"/>
      <c r="H19" s="37"/>
      <c r="I19" s="37"/>
    </row>
    <row r="20" spans="1:13" s="9" customFormat="1" ht="13.5" customHeight="1">
      <c r="A20" s="37"/>
      <c r="B20" s="37"/>
      <c r="C20" s="34" t="s">
        <v>20</v>
      </c>
      <c r="D20" s="37"/>
      <c r="E20" s="37"/>
      <c r="F20" s="37"/>
      <c r="G20" s="37"/>
      <c r="H20" s="37"/>
      <c r="I20" s="37"/>
    </row>
    <row r="21" spans="1:13" s="9" customFormat="1" ht="6.75" customHeight="1">
      <c r="A21" s="37"/>
      <c r="B21" s="37"/>
      <c r="C21" s="34"/>
      <c r="D21" s="37"/>
      <c r="E21" s="37"/>
      <c r="F21" s="37"/>
      <c r="G21" s="37"/>
      <c r="H21" s="37"/>
      <c r="I21" s="37"/>
    </row>
    <row r="22" spans="1:13" s="9" customFormat="1" ht="15" customHeight="1">
      <c r="A22" s="60" t="s">
        <v>42</v>
      </c>
      <c r="B22" s="60"/>
      <c r="C22" s="60"/>
      <c r="D22" s="60"/>
      <c r="E22" s="60"/>
      <c r="F22" s="60"/>
      <c r="G22" s="60"/>
      <c r="H22" s="60"/>
      <c r="I22" s="60"/>
    </row>
    <row r="23" spans="1:13" s="9" customFormat="1" ht="17.25" customHeight="1">
      <c r="A23" s="60"/>
      <c r="B23" s="60"/>
      <c r="C23" s="60"/>
      <c r="D23" s="60"/>
      <c r="E23" s="60"/>
      <c r="F23" s="60"/>
      <c r="G23" s="60"/>
      <c r="H23" s="60"/>
      <c r="I23" s="60"/>
    </row>
    <row r="24" spans="1:13" s="9" customFormat="1" ht="12" customHeight="1">
      <c r="A24" s="37"/>
      <c r="B24" s="37"/>
      <c r="C24" s="37"/>
      <c r="D24" s="37"/>
      <c r="E24" s="37"/>
      <c r="F24" s="37"/>
      <c r="G24" s="37"/>
      <c r="H24" s="37"/>
      <c r="I24" s="37"/>
    </row>
    <row r="25" spans="1:13" s="9" customFormat="1" ht="11.45" customHeight="1">
      <c r="A25" s="49" t="s">
        <v>1</v>
      </c>
      <c r="B25" s="50" t="s">
        <v>21</v>
      </c>
      <c r="C25" s="3"/>
      <c r="D25" s="60" t="s">
        <v>43</v>
      </c>
      <c r="E25" s="60"/>
      <c r="F25" s="60"/>
      <c r="G25" s="60"/>
      <c r="H25" s="60"/>
      <c r="I25" s="39"/>
    </row>
    <row r="26" spans="1:13" s="9" customFormat="1" ht="11.45" customHeight="1">
      <c r="A26" s="3">
        <v>1</v>
      </c>
      <c r="B26" s="81">
        <f t="shared" ref="B26:B55" si="0">A26*(85-(A26-1)*2)</f>
        <v>85</v>
      </c>
      <c r="C26"/>
      <c r="D26" s="60"/>
      <c r="E26" s="60"/>
      <c r="F26" s="60"/>
      <c r="G26" s="60"/>
      <c r="H26" s="60"/>
      <c r="I26" s="39"/>
    </row>
    <row r="27" spans="1:13" s="9" customFormat="1" ht="11.45" customHeight="1">
      <c r="A27" s="3">
        <v>2</v>
      </c>
      <c r="B27" s="46">
        <f t="shared" si="0"/>
        <v>166</v>
      </c>
      <c r="C27"/>
      <c r="D27" s="60"/>
      <c r="E27" s="60"/>
      <c r="F27" s="60"/>
      <c r="G27" s="60"/>
      <c r="H27" s="60"/>
      <c r="I27" s="39"/>
    </row>
    <row r="28" spans="1:13" ht="11.45" customHeight="1">
      <c r="A28" s="3">
        <v>3</v>
      </c>
      <c r="B28" s="46">
        <f t="shared" si="0"/>
        <v>243</v>
      </c>
      <c r="D28" s="60"/>
      <c r="E28" s="60"/>
      <c r="F28" s="60"/>
      <c r="G28" s="60"/>
      <c r="H28" s="60"/>
      <c r="I28" s="39"/>
    </row>
    <row r="29" spans="1:13" ht="11.45" customHeight="1">
      <c r="A29" s="3">
        <v>4</v>
      </c>
      <c r="B29" s="46">
        <f t="shared" si="0"/>
        <v>316</v>
      </c>
      <c r="D29" s="60"/>
      <c r="E29" s="60"/>
      <c r="F29" s="60"/>
      <c r="G29" s="60"/>
      <c r="H29" s="60"/>
      <c r="I29" s="39"/>
      <c r="L29" s="9"/>
      <c r="M29" s="9"/>
    </row>
    <row r="30" spans="1:13" ht="11.45" customHeight="1">
      <c r="A30" s="3">
        <v>5</v>
      </c>
      <c r="B30" s="46">
        <f t="shared" si="0"/>
        <v>385</v>
      </c>
      <c r="D30" s="60"/>
      <c r="E30" s="60"/>
      <c r="F30" s="60"/>
      <c r="G30" s="60"/>
      <c r="H30" s="60"/>
      <c r="I30" s="39"/>
      <c r="K30" s="9"/>
      <c r="L30" s="9"/>
      <c r="M30" s="9"/>
    </row>
    <row r="31" spans="1:13" ht="11.45" customHeight="1">
      <c r="A31" s="3">
        <v>6</v>
      </c>
      <c r="B31" s="46">
        <f t="shared" si="0"/>
        <v>450</v>
      </c>
      <c r="D31" s="60"/>
      <c r="E31" s="60"/>
      <c r="F31" s="60"/>
      <c r="G31" s="60"/>
      <c r="H31" s="60"/>
      <c r="I31" s="39"/>
      <c r="K31" s="9"/>
      <c r="L31" s="9"/>
      <c r="M31" s="9"/>
    </row>
    <row r="32" spans="1:13" ht="11.45" customHeight="1">
      <c r="A32" s="3">
        <v>7</v>
      </c>
      <c r="B32" s="46">
        <f t="shared" si="0"/>
        <v>511</v>
      </c>
      <c r="D32" s="60"/>
      <c r="E32" s="60"/>
      <c r="F32" s="60"/>
      <c r="G32" s="60"/>
      <c r="H32" s="60"/>
      <c r="I32" s="39"/>
      <c r="K32" s="9"/>
      <c r="L32" s="9"/>
      <c r="M32" s="9"/>
    </row>
    <row r="33" spans="1:13" ht="11.45" customHeight="1">
      <c r="A33" s="3">
        <v>8</v>
      </c>
      <c r="B33" s="46">
        <f t="shared" si="0"/>
        <v>568</v>
      </c>
      <c r="D33" s="60"/>
      <c r="E33" s="60"/>
      <c r="F33" s="60"/>
      <c r="G33" s="60"/>
      <c r="H33" s="60"/>
      <c r="I33" s="39"/>
      <c r="K33" s="9"/>
      <c r="L33" s="9"/>
      <c r="M33" s="9"/>
    </row>
    <row r="34" spans="1:13" ht="11.45" customHeight="1">
      <c r="A34" s="3">
        <v>9</v>
      </c>
      <c r="B34" s="46">
        <f t="shared" si="0"/>
        <v>621</v>
      </c>
      <c r="D34" s="60"/>
      <c r="E34" s="60"/>
      <c r="F34" s="60"/>
      <c r="G34" s="60"/>
      <c r="H34" s="60"/>
      <c r="I34" s="39"/>
      <c r="K34" s="9"/>
      <c r="L34" s="9"/>
      <c r="M34" s="9"/>
    </row>
    <row r="35" spans="1:13" ht="11.45" customHeight="1">
      <c r="A35" s="3">
        <v>10</v>
      </c>
      <c r="B35" s="46">
        <f t="shared" si="0"/>
        <v>670</v>
      </c>
      <c r="K35" s="9"/>
      <c r="L35" s="9"/>
      <c r="M35" s="9"/>
    </row>
    <row r="36" spans="1:13" ht="11.45" customHeight="1">
      <c r="A36" s="3">
        <v>11</v>
      </c>
      <c r="B36" s="46">
        <f t="shared" si="0"/>
        <v>715</v>
      </c>
      <c r="K36" s="9"/>
      <c r="L36" s="9"/>
      <c r="M36" s="9"/>
    </row>
    <row r="37" spans="1:13" ht="11.45" customHeight="1">
      <c r="A37" s="3">
        <v>12</v>
      </c>
      <c r="B37" s="46">
        <f t="shared" si="0"/>
        <v>756</v>
      </c>
      <c r="K37" s="9"/>
      <c r="L37" s="9"/>
      <c r="M37" s="9"/>
    </row>
    <row r="38" spans="1:13" ht="11.45" customHeight="1">
      <c r="A38" s="3">
        <v>13</v>
      </c>
      <c r="B38" s="46">
        <f t="shared" si="0"/>
        <v>793</v>
      </c>
      <c r="K38" s="9"/>
      <c r="L38" s="9"/>
      <c r="M38" s="9"/>
    </row>
    <row r="39" spans="1:13" ht="11.45" customHeight="1">
      <c r="A39" s="3">
        <v>14</v>
      </c>
      <c r="B39" s="46">
        <f t="shared" si="0"/>
        <v>826</v>
      </c>
      <c r="K39" s="9"/>
      <c r="L39" s="9"/>
      <c r="M39" s="9"/>
    </row>
    <row r="40" spans="1:13" ht="11.45" customHeight="1">
      <c r="A40" s="47">
        <v>15</v>
      </c>
      <c r="B40" s="46">
        <f t="shared" si="0"/>
        <v>855</v>
      </c>
      <c r="K40" s="9"/>
      <c r="L40" s="9"/>
      <c r="M40" s="9"/>
    </row>
    <row r="41" spans="1:13" ht="11.45" customHeight="1">
      <c r="A41" s="3">
        <v>16</v>
      </c>
      <c r="B41" s="46">
        <f t="shared" si="0"/>
        <v>880</v>
      </c>
      <c r="K41" s="9"/>
      <c r="L41" s="9"/>
      <c r="M41" s="9"/>
    </row>
    <row r="42" spans="1:13" ht="11.45" customHeight="1">
      <c r="A42" s="3">
        <v>17</v>
      </c>
      <c r="B42" s="46">
        <f t="shared" si="0"/>
        <v>901</v>
      </c>
      <c r="K42" s="9"/>
      <c r="L42" s="9"/>
      <c r="M42" s="9"/>
    </row>
    <row r="43" spans="1:13" ht="11.45" customHeight="1">
      <c r="A43" s="3">
        <v>18</v>
      </c>
      <c r="B43" s="46">
        <f t="shared" si="0"/>
        <v>918</v>
      </c>
      <c r="K43" s="9"/>
      <c r="L43" s="9"/>
      <c r="M43" s="9"/>
    </row>
    <row r="44" spans="1:13" ht="11.45" customHeight="1">
      <c r="A44" s="3">
        <v>19</v>
      </c>
      <c r="B44" s="46">
        <f>A44*(85-(A44-1)*2)</f>
        <v>931</v>
      </c>
      <c r="K44" s="9"/>
      <c r="L44" s="9"/>
      <c r="M44" s="9"/>
    </row>
    <row r="45" spans="1:13" ht="11.45" customHeight="1">
      <c r="A45" s="3">
        <v>20</v>
      </c>
      <c r="B45" s="46">
        <f t="shared" si="0"/>
        <v>940</v>
      </c>
      <c r="K45" s="9"/>
      <c r="L45" s="9"/>
      <c r="M45" s="9"/>
    </row>
    <row r="46" spans="1:13" ht="11.45" customHeight="1">
      <c r="A46" s="3">
        <v>21</v>
      </c>
      <c r="B46" s="46">
        <f t="shared" si="0"/>
        <v>945</v>
      </c>
      <c r="K46" s="9"/>
      <c r="L46" s="9"/>
      <c r="M46" s="9"/>
    </row>
    <row r="47" spans="1:13" ht="11.45" customHeight="1">
      <c r="A47" s="48">
        <v>22</v>
      </c>
      <c r="B47" s="48">
        <f t="shared" si="0"/>
        <v>946</v>
      </c>
      <c r="C47" s="9" t="s">
        <v>22</v>
      </c>
      <c r="K47" s="9"/>
      <c r="L47" s="9"/>
      <c r="M47" s="9"/>
    </row>
    <row r="48" spans="1:13" ht="11.45" customHeight="1">
      <c r="A48" s="3">
        <v>23</v>
      </c>
      <c r="B48" s="46">
        <f t="shared" si="0"/>
        <v>943</v>
      </c>
      <c r="K48" s="9"/>
      <c r="L48" s="9"/>
      <c r="M48" s="9"/>
    </row>
    <row r="49" spans="1:13" ht="11.45" customHeight="1">
      <c r="A49" s="3">
        <v>24</v>
      </c>
      <c r="B49" s="46">
        <f t="shared" si="0"/>
        <v>936</v>
      </c>
      <c r="K49" s="9"/>
      <c r="L49" s="9"/>
      <c r="M49" s="9"/>
    </row>
    <row r="50" spans="1:13" ht="11.45" customHeight="1">
      <c r="A50" s="3">
        <v>25</v>
      </c>
      <c r="B50" s="46">
        <f t="shared" si="0"/>
        <v>925</v>
      </c>
      <c r="K50" s="9"/>
      <c r="L50" s="9"/>
      <c r="M50" s="9"/>
    </row>
    <row r="51" spans="1:13" ht="11.45" customHeight="1">
      <c r="A51" s="3">
        <v>26</v>
      </c>
      <c r="B51" s="46">
        <f t="shared" si="0"/>
        <v>910</v>
      </c>
      <c r="K51" s="9"/>
      <c r="L51" s="9"/>
      <c r="M51" s="9"/>
    </row>
    <row r="52" spans="1:13" ht="11.45" customHeight="1">
      <c r="A52" s="3">
        <v>27</v>
      </c>
      <c r="B52" s="46">
        <f t="shared" si="0"/>
        <v>891</v>
      </c>
    </row>
    <row r="53" spans="1:13" ht="11.45" customHeight="1">
      <c r="A53" s="3">
        <v>28</v>
      </c>
      <c r="B53" s="46">
        <f t="shared" si="0"/>
        <v>868</v>
      </c>
    </row>
    <row r="54" spans="1:13" ht="12.75" customHeight="1">
      <c r="A54" s="3">
        <v>29</v>
      </c>
      <c r="B54" s="46">
        <f t="shared" si="0"/>
        <v>841</v>
      </c>
    </row>
    <row r="55" spans="1:13" ht="11.25" customHeight="1">
      <c r="A55" s="3">
        <v>30</v>
      </c>
      <c r="B55" s="46">
        <f t="shared" si="0"/>
        <v>810</v>
      </c>
    </row>
    <row r="56" spans="1:13">
      <c r="A56" s="10"/>
      <c r="B56" s="10"/>
    </row>
    <row r="57" spans="1:13">
      <c r="A57" s="10"/>
      <c r="B57" s="10"/>
    </row>
    <row r="58" spans="1:13">
      <c r="A58" s="10"/>
      <c r="B58" s="10"/>
    </row>
    <row r="59" spans="1:13">
      <c r="A59" s="10"/>
      <c r="B59" s="10"/>
    </row>
    <row r="60" spans="1:13">
      <c r="A60" s="10"/>
      <c r="B60" s="10"/>
    </row>
    <row r="61" spans="1:13">
      <c r="A61" s="10"/>
      <c r="B61" s="10"/>
    </row>
    <row r="62" spans="1:13">
      <c r="A62" s="10"/>
      <c r="B62" s="10"/>
    </row>
    <row r="63" spans="1:13">
      <c r="A63" s="10"/>
      <c r="B63" s="10"/>
    </row>
    <row r="64" spans="1:13">
      <c r="A64" s="10"/>
      <c r="B64" s="10"/>
    </row>
    <row r="65" spans="1:2">
      <c r="A65" s="10"/>
      <c r="B65" s="10"/>
    </row>
    <row r="66" spans="1:2">
      <c r="A66" s="10"/>
      <c r="B66" s="10"/>
    </row>
    <row r="67" spans="1:2">
      <c r="A67" s="10"/>
      <c r="B67" s="10"/>
    </row>
    <row r="68" spans="1:2">
      <c r="A68" s="10"/>
      <c r="B68" s="10"/>
    </row>
    <row r="69" spans="1:2">
      <c r="A69" s="10"/>
      <c r="B69" s="10"/>
    </row>
    <row r="70" spans="1:2">
      <c r="A70" s="10"/>
      <c r="B70" s="10"/>
    </row>
    <row r="71" spans="1:2">
      <c r="A71" s="10"/>
      <c r="B71" s="10"/>
    </row>
    <row r="72" spans="1:2">
      <c r="A72" s="10"/>
      <c r="B72" s="10"/>
    </row>
    <row r="73" spans="1:2">
      <c r="A73" s="10"/>
      <c r="B73" s="10"/>
    </row>
    <row r="74" spans="1:2">
      <c r="A74" s="10"/>
      <c r="B74" s="10"/>
    </row>
  </sheetData>
  <mergeCells count="7">
    <mergeCell ref="D25:H34"/>
    <mergeCell ref="A2:I4"/>
    <mergeCell ref="A22:I23"/>
    <mergeCell ref="A6:I7"/>
    <mergeCell ref="A11:I12"/>
    <mergeCell ref="A14:I14"/>
    <mergeCell ref="A9:I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Example on p.90 Deer in Reserve</vt:lpstr>
      <vt:lpstr>Example 2.1 Skydiver</vt:lpstr>
      <vt:lpstr>Exercise 16 (2.1) Motel rooms </vt:lpstr>
    </vt:vector>
  </TitlesOfParts>
  <Company>Columbus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Columbus State University</dc:creator>
  <cp:lastModifiedBy>Owner</cp:lastModifiedBy>
  <cp:lastPrinted>2013-04-29T13:36:59Z</cp:lastPrinted>
  <dcterms:created xsi:type="dcterms:W3CDTF">2012-02-02T19:01:47Z</dcterms:created>
  <dcterms:modified xsi:type="dcterms:W3CDTF">2013-05-23T13:43:27Z</dcterms:modified>
</cp:coreProperties>
</file>